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01\Общая папка\Compliance\Попов Д.В. (не удалять)\04_XBRL\06_Июнь 2026\08_БФО 2 кв. 2026\01_На сайт\"/>
    </mc:Choice>
  </mc:AlternateContent>
  <xr:revisionPtr revIDLastSave="0" documentId="13_ncr:1_{67C3F3F8-B5FB-4138-A6AB-29DE0A345AA6}" xr6:coauthVersionLast="47" xr6:coauthVersionMax="47" xr10:uidLastSave="{00000000-0000-0000-0000-000000000000}"/>
  <bookViews>
    <workbookView xWindow="-120" yWindow="-120" windowWidth="29040" windowHeight="15840" xr2:uid="{23B02C9C-8492-40E8-B757-534F4DA1663B}"/>
  </bookViews>
  <sheets>
    <sheet name="ББ-30.06.26_тыс." sheetId="1" r:id="rId1"/>
    <sheet name="ОФР- полугодие 2026 тыс" sheetId="2" r:id="rId2"/>
    <sheet name="ОФР- 2 квартал 2026 тыс" sheetId="5" r:id="rId3"/>
    <sheet name="Капит-полугодие 2026" sheetId="3" r:id="rId4"/>
    <sheet name="ДДС-полугодие 2026_тыс." sheetId="4" r:id="rId5"/>
  </sheets>
  <definedNames>
    <definedName name="_xlnm.Print_Area" localSheetId="0">'ББ-30.06.26_тыс.'!$B$7:$R$100</definedName>
    <definedName name="_xlnm.Print_Area" localSheetId="4">'ДДС-полугодие 2026_тыс.'!$A$2:$O$55</definedName>
    <definedName name="_xlnm.Print_Area" localSheetId="2">'ОФР- 2 квартал 2026 тыс'!$A$1:$R$92</definedName>
    <definedName name="_xlnm.Print_Area" localSheetId="1">'ОФР- полугодие 2026 тыс'!$A$1:$R$92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7" i="4" l="1"/>
  <c r="S30" i="3" l="1"/>
  <c r="U29" i="3"/>
  <c r="AH29" i="2"/>
  <c r="AH30" i="2"/>
  <c r="L43" i="2" l="1"/>
  <c r="U43" i="5"/>
  <c r="O43" i="5"/>
  <c r="L43" i="5"/>
  <c r="U26" i="5"/>
  <c r="U42" i="5" s="1"/>
  <c r="O26" i="5"/>
  <c r="O42" i="5" s="1"/>
  <c r="L26" i="5"/>
  <c r="L42" i="5" s="1"/>
  <c r="M43" i="1"/>
  <c r="K41" i="4"/>
  <c r="O43" i="2"/>
  <c r="Q30" i="3"/>
  <c r="Q26" i="3"/>
  <c r="N43" i="4"/>
  <c r="N45" i="4" s="1"/>
  <c r="K43" i="4"/>
  <c r="K45" i="4" s="1"/>
  <c r="L26" i="2"/>
  <c r="O46" i="5" l="1"/>
  <c r="O85" i="5" s="1"/>
  <c r="L46" i="5"/>
  <c r="L85" i="5" s="1"/>
  <c r="L42" i="2"/>
  <c r="N41" i="4" l="1"/>
  <c r="Q57" i="1"/>
  <c r="M57" i="1" l="1"/>
  <c r="U28" i="3"/>
  <c r="U27" i="3"/>
  <c r="U25" i="3"/>
  <c r="U24" i="3"/>
  <c r="K37" i="4" l="1"/>
  <c r="Q43" i="1" l="1"/>
  <c r="K46" i="4"/>
  <c r="N46" i="4"/>
  <c r="U26" i="3"/>
  <c r="O26" i="2"/>
  <c r="O42" i="2" s="1"/>
  <c r="V51" i="1"/>
  <c r="Q45" i="1"/>
  <c r="Q51" i="1" s="1"/>
  <c r="Q58" i="1" s="1"/>
  <c r="M45" i="1"/>
  <c r="V43" i="1"/>
  <c r="M34" i="1"/>
  <c r="M32" i="1"/>
  <c r="M51" i="1" l="1"/>
  <c r="M58" i="1" s="1"/>
  <c r="U30" i="3"/>
  <c r="L46" i="2"/>
  <c r="L85" i="2" s="1"/>
  <c r="O46" i="2"/>
  <c r="O85" i="2" s="1"/>
</calcChain>
</file>

<file path=xl/sharedStrings.xml><?xml version="1.0" encoding="utf-8"?>
<sst xmlns="http://schemas.openxmlformats.org/spreadsheetml/2006/main" count="669" uniqueCount="242">
  <si>
    <t>Отчетность некредитной финансовой организации</t>
  </si>
  <si>
    <t>Код территории по ОКАТО</t>
  </si>
  <si>
    <t>Код некредитной финансовой организации</t>
  </si>
  <si>
    <t>по ОКПО</t>
  </si>
  <si>
    <t>основной государственный регистрационный номер</t>
  </si>
  <si>
    <t>регистрационный номер</t>
  </si>
  <si>
    <t>45286590000</t>
  </si>
  <si>
    <t>54926633</t>
  </si>
  <si>
    <t>1027700421605</t>
  </si>
  <si>
    <t>Код формы по ОКУД: 0420002</t>
  </si>
  <si>
    <t>тыс. руб.</t>
  </si>
  <si>
    <t>Наименование показателя</t>
  </si>
  <si>
    <t>1</t>
  </si>
  <si>
    <t>2</t>
  </si>
  <si>
    <t>3</t>
  </si>
  <si>
    <t>4</t>
  </si>
  <si>
    <t>5</t>
  </si>
  <si>
    <t>Раздел I. Активы</t>
  </si>
  <si>
    <t>Денежные средства</t>
  </si>
  <si>
    <t>Финансовые активы, оцениваемые по справедливой стоимости через прибыль или убыток, в том числе:</t>
  </si>
  <si>
    <t>финансовые активы, в обязательном порядке классифицируемые как оцениваемые по справедливой стоимости через прибыль или убыток</t>
  </si>
  <si>
    <t>6</t>
  </si>
  <si>
    <t>-</t>
  </si>
  <si>
    <t>Финансовые активы, оцениваемые по амортизированной стоимости, в том числе:</t>
  </si>
  <si>
    <t>cредства в кредитных организациях и банках-нерезидентах</t>
  </si>
  <si>
    <t>дебиторская задолженность</t>
  </si>
  <si>
    <t>15</t>
  </si>
  <si>
    <t>17</t>
  </si>
  <si>
    <t>18</t>
  </si>
  <si>
    <t>19</t>
  </si>
  <si>
    <t>48</t>
  </si>
  <si>
    <t>Отложенные налоговые активы</t>
  </si>
  <si>
    <t>Прочие активы</t>
  </si>
  <si>
    <t>Итого активов</t>
  </si>
  <si>
    <t>Раздел II. Обязательства</t>
  </si>
  <si>
    <t>Финансовые обязательства, оцениваемые по амортизированной стоимости, в том числе:</t>
  </si>
  <si>
    <t>кредиты, займы и прочие привлеченные средства</t>
  </si>
  <si>
    <t>30</t>
  </si>
  <si>
    <t>кредиторская задолженность</t>
  </si>
  <si>
    <t>31</t>
  </si>
  <si>
    <t>32</t>
  </si>
  <si>
    <t>33</t>
  </si>
  <si>
    <t>Обязательство по текущему налогу на прибыль</t>
  </si>
  <si>
    <t>34</t>
  </si>
  <si>
    <t>Отложенные налоговые обязательства</t>
  </si>
  <si>
    <t>35</t>
  </si>
  <si>
    <t>36</t>
  </si>
  <si>
    <t>Прочие обязательства</t>
  </si>
  <si>
    <t>37</t>
  </si>
  <si>
    <t>Раздел III. Капитал</t>
  </si>
  <si>
    <t>38</t>
  </si>
  <si>
    <t>Уставный капитал</t>
  </si>
  <si>
    <t>39</t>
  </si>
  <si>
    <t>Добавочный капитал</t>
  </si>
  <si>
    <t>40</t>
  </si>
  <si>
    <t>Резервный капитал</t>
  </si>
  <si>
    <t>41</t>
  </si>
  <si>
    <t>42</t>
  </si>
  <si>
    <t>43</t>
  </si>
  <si>
    <t>44</t>
  </si>
  <si>
    <t>45</t>
  </si>
  <si>
    <t>46</t>
  </si>
  <si>
    <t>47</t>
  </si>
  <si>
    <t>49</t>
  </si>
  <si>
    <t>50</t>
  </si>
  <si>
    <t>51</t>
  </si>
  <si>
    <t>Нераспределенная прибыль (непокрытый убыток)</t>
  </si>
  <si>
    <t>52</t>
  </si>
  <si>
    <t>Итого капитала</t>
  </si>
  <si>
    <t>53</t>
  </si>
  <si>
    <t>Итого капитала и обязательств</t>
  </si>
  <si>
    <t>Неконтрольные доли владения</t>
  </si>
  <si>
    <t>0</t>
  </si>
  <si>
    <t>Итого собственный капитал</t>
  </si>
  <si>
    <t>Долгосрочные обязательства</t>
  </si>
  <si>
    <t>Кредиты и займы</t>
  </si>
  <si>
    <t>Кредиторская задолженность</t>
  </si>
  <si>
    <t>Целевое финансирование</t>
  </si>
  <si>
    <t>Прочие долгосрочные обязательства</t>
  </si>
  <si>
    <t>Итого долгосрочные обязательства</t>
  </si>
  <si>
    <t>СОБСТВЕННЫЙ КАПИТАЛ И ОБЯЗАТЕЛЬСТВА</t>
  </si>
  <si>
    <t>Банковский овердрафт</t>
  </si>
  <si>
    <t>Налог на прибыль к уплате</t>
  </si>
  <si>
    <t>Обязательства, относящиеся к активам, предназначенным для продажи</t>
  </si>
  <si>
    <t>Итого краткосрочные обязательства</t>
  </si>
  <si>
    <t>Итого внеоборотные активы</t>
  </si>
  <si>
    <t>Итого оборотные активы</t>
  </si>
  <si>
    <t>Займы выданные и проценты к получению</t>
  </si>
  <si>
    <t>Финансовые активы, удерживаемые до погашения</t>
  </si>
  <si>
    <t>Прочие внеоборотные активы</t>
  </si>
  <si>
    <t>Дебиторская задолженность</t>
  </si>
  <si>
    <t>Запасы</t>
  </si>
  <si>
    <t>Финансовые активы, удерживаемые для продажи</t>
  </si>
  <si>
    <t>Прочие финансовые вложения</t>
  </si>
  <si>
    <t>Налог на прибыль к получению</t>
  </si>
  <si>
    <t>(подпись)</t>
  </si>
  <si>
    <t>за</t>
  </si>
  <si>
    <t>Код формы по ОКУД: 0420003</t>
  </si>
  <si>
    <t xml:space="preserve"> тыс.руб.</t>
  </si>
  <si>
    <t>Раздел I. Прибыли и убытки</t>
  </si>
  <si>
    <t>Торговые и инвестиционные доходы, в том числе:</t>
  </si>
  <si>
    <t>доходы за вычетом расходов (расходы за вычетом доходов) от операций с финансовыми инструментами, в обязательном порядке классифицируемыми как оцениваемые по справедливой стоимости через прибыль или убыток</t>
  </si>
  <si>
    <t>процентные доходы</t>
  </si>
  <si>
    <t>доходы за вычетом расходов (расходы за вычетом доходов), возникающие в результате прекращения признания финансовых активов, оцениваемых по амортизированной стоимости</t>
  </si>
  <si>
    <t>доходы за вычетом расходов (расходы за вычетом доходов), связанные с реклассификацией финансовых активов, оцениваемых по амортизированной стоимости, в категорию финансовых активов, оцениваемых по справедливой стоимости через прибыль или убыток</t>
  </si>
  <si>
    <t>доходы за вычетом расходов (расходы за вычетом доходов) от операций с иностранной валютой</t>
  </si>
  <si>
    <t>Выручка от оказания услуг и комиссионные доходы</t>
  </si>
  <si>
    <t>Расходы на персонал</t>
  </si>
  <si>
    <t>Прямые операционные расходы</t>
  </si>
  <si>
    <t>Процентные расходы</t>
  </si>
  <si>
    <t>Доходы за вычетом расходов (расходы за вычетом доходов) от операций с финансовыми обязательствами, классифицируемыми как оцениваемые по справедливой стоимости через прибыль или убыток по усмотрению некредитной финансовой организации</t>
  </si>
  <si>
    <t>Общие и административные расходы</t>
  </si>
  <si>
    <t>Прочие  доходы</t>
  </si>
  <si>
    <t>Прочие расходы</t>
  </si>
  <si>
    <t>Прибыль (убыток) до налогообложения</t>
  </si>
  <si>
    <t>Прибыль (убыток) после налогообложения</t>
  </si>
  <si>
    <t>Раздел II. Прочий совокупный доход</t>
  </si>
  <si>
    <t>Прочий совокупный доход (расход), не подлежащий переклассификации в состав прибыли или убытка в последующих периодах, в том числе:</t>
  </si>
  <si>
    <t>чистое изменение резерва переоценки основных средств и нематериальных активов, в том числе:</t>
  </si>
  <si>
    <t>изменение резерва переоценки в результате выбытия основных средств и нематериальных активов</t>
  </si>
  <si>
    <t>изменение резерва переоценки в результате переоценки основных средств и нематериальных активов</t>
  </si>
  <si>
    <t>налог на прибыль, связанный с изменением резерва переоценки основных средств и нематериальных активов</t>
  </si>
  <si>
    <t>чистое изменение справедливой стоимости долевых инструментов, оцениваемых по справедливой стоимости через прочий совокупный доход, в том числе:</t>
  </si>
  <si>
    <t>изменение справедливой стоимости долевых инструментов, оцениваемых по справедливой стоимости через прочий совокупный доход</t>
  </si>
  <si>
    <t>влияние налога на прибыль, связанного с изменением справедливой стоимости долевых инструментов, оцениваемых по справедливой стоимости через прочий совокупный доход</t>
  </si>
  <si>
    <t>чистое изменение переоценки обязательств (активов) по вознаграждениям работникам по окончании трудовой деятельности, не ограниченным фиксируемыми платежами, в том числе:</t>
  </si>
  <si>
    <t>изменение переоценки обязательств (активов) по вознаграждениям работникам по окончании трудовой деятельности, не ограниченным фиксируемыми платежами</t>
  </si>
  <si>
    <t>влияние налога на прибыль, связанного с изменением переоценки обязательств (активов) по вознаграждениям работникам по окончании трудовой деятельности, не ограниченным фиксируемыми платежами</t>
  </si>
  <si>
    <t>чистое изменение справедливой стоимости финансовых обязательств, учитываемых по справедливой стоимости через прибыль или убыток, связанное с изменением кредитного риска, в том числе:</t>
  </si>
  <si>
    <t>изменение справедливой стоимости финансовых обязательств, учитываемых по справедливой стоимости через прибыль или убыток, связанное с изменением кредитного риска</t>
  </si>
  <si>
    <t>влияние налога на прибыль, связанного с изменением справедливой стоимости финансовых обязательств, учитываемых по справедливой стоимости через прибыль или убыток, связанным с изменением кредитного риска</t>
  </si>
  <si>
    <t>чистое изменение стоимости инструментов хеджирования, с помощью которых хеджируются долевые инструменты, оцениваемые по справедливой стоимости через прочий совокупный доход, в том числе:</t>
  </si>
  <si>
    <t>изменение стоимости инструментов хеджирования, с помощью которых хеджируются долевые инструменты, оцениваемые по справедливой стоимости через прочий совокупный доход</t>
  </si>
  <si>
    <t>влияние налога на прибыль, обусловленного изменением стоимости инструментов хеджирования, с помощью которых хеджируются долевые инструменты, оцениваемые по справедливой стоимости через прочий совокупный доход</t>
  </si>
  <si>
    <t>прочий совокупный доход (расход) от прочих операций</t>
  </si>
  <si>
    <t>налог на прибыль, относящийся к прочему совокупному доходу (расходу) от прочих операций</t>
  </si>
  <si>
    <t>Прочий совокупный доход (расход), подлежащий переклассификации в состав прибыли или убытка в последующих периодах, в том числе:</t>
  </si>
  <si>
    <t>чистое изменение резерва под обесценение долговых инструментов, оцениваемых по справедливой стоимости через прочий совокупный доход, в том числе:</t>
  </si>
  <si>
    <t>восстановление (создание) резерва под обесценение долговых инструментов, оцениваемых по справедливой стоимости через прочий совокупный доход</t>
  </si>
  <si>
    <t>влияние налога на прибыль, связанного с восстановлением (созданием) резерва под обесценение долговых инструментов, оцениваемых по справедливой стоимости через прочий совокупный доход</t>
  </si>
  <si>
    <t>переклассификация резерва под обесценение долговых инструментов, оцениваемых по справедливой стоимости через прочий совокупный доход</t>
  </si>
  <si>
    <t>54</t>
  </si>
  <si>
    <t>налог на прибыль, связанный с переклассификацией резерва под обесценение долговых инструментов, оцениваемых по справедливой стоимости через прочий совокупный доход</t>
  </si>
  <si>
    <t>55</t>
  </si>
  <si>
    <t>чистое изменение справедливой стоимости долговых инструментов, оцениваемых по справедливой стоимости через прочий совокупный доход, в том числе:</t>
  </si>
  <si>
    <t>56</t>
  </si>
  <si>
    <t>изменение справедливой стоимости долговых инструментов, оцениваемых по справедливой стоимости через прочий совокупный доход</t>
  </si>
  <si>
    <t>57</t>
  </si>
  <si>
    <t>влияние налога на прибыль, связанного с изменением справедливой стоимости долговых инструментов, оцениваемых по справедливой стоимости через прочий совокупный доход</t>
  </si>
  <si>
    <t>58</t>
  </si>
  <si>
    <t>переклассификация в состав прибыли или убытка</t>
  </si>
  <si>
    <t>59</t>
  </si>
  <si>
    <t>налог на прибыль, связанный с переклассификацией доходов (расходов) от переоценки долговых инструментов, оцениваемых по справедливой стоимости через прочий совокупный доход, в состав прибыли или убытка</t>
  </si>
  <si>
    <t>60</t>
  </si>
  <si>
    <t>чистые доходы (расходы) от хеджирования денежных потоков, в том числе:</t>
  </si>
  <si>
    <t>61</t>
  </si>
  <si>
    <t>доходы (расходы) от хеджирования денежных потоков</t>
  </si>
  <si>
    <t>62</t>
  </si>
  <si>
    <t>налог на прибыль, связанный с доходами (расходами) от хеджирования денежных потоков</t>
  </si>
  <si>
    <t>63</t>
  </si>
  <si>
    <t>64</t>
  </si>
  <si>
    <t>налог на прибыль, связанный с переклассификацией доходов (расходов) от хеджирования денежных потоков в состав прибыли или убытка</t>
  </si>
  <si>
    <t>65</t>
  </si>
  <si>
    <t>66</t>
  </si>
  <si>
    <t>Код формы по ОКУД: 0420004</t>
  </si>
  <si>
    <t>Итого</t>
  </si>
  <si>
    <t>Х</t>
  </si>
  <si>
    <t>Код формы по ОКУД: 0420005</t>
  </si>
  <si>
    <t xml:space="preserve"> тыс. руб.</t>
  </si>
  <si>
    <t>Раздел I. Денежные потоки от операционной деятельности</t>
  </si>
  <si>
    <t>Поступления от продажи и погашения финансовых активов или от размещения финансовых обязательств, в обязательном порядке классифицируемых как оцениваемые по справедливой стоимости через прибыль или убыток</t>
  </si>
  <si>
    <t>Платежи в связи с приобретением финансовых активов или погашением финансовых обязательств, в обязательном порядке классифицируемых как оцениваемые по справедливой стоимости через прибыль или убыток</t>
  </si>
  <si>
    <t>Денежные поступления от предоставления услуг и полученные комиссии</t>
  </si>
  <si>
    <t>Денежные выплаты поставщикам за товары и услуги</t>
  </si>
  <si>
    <t>Проценты полученные</t>
  </si>
  <si>
    <t>Проценты уплаченные</t>
  </si>
  <si>
    <t>Оплата прочих административных и операционных расходов</t>
  </si>
  <si>
    <t>Уплаченный налог на прибыль</t>
  </si>
  <si>
    <t>Прочие денежные потоки от операционной деятельности</t>
  </si>
  <si>
    <t>Сальдо денежных потоков от операционной деятельности</t>
  </si>
  <si>
    <t>Раздел II. Денежные потоки от инвестиционной деятельности</t>
  </si>
  <si>
    <t>Платежи в связи с приобретением, созданием, модернизацией, реконструкцией и подготовкой к использованию основных средств</t>
  </si>
  <si>
    <t>Платежи в связи с приобретением, созданием нематериальных активов</t>
  </si>
  <si>
    <t>Сальдо денежных потоков от инвестиционной деятельности</t>
  </si>
  <si>
    <t>Раздел III. Денежные потоки от финансовой деятельности</t>
  </si>
  <si>
    <t>Сальдо денежных потоков от финансовой деятельности</t>
  </si>
  <si>
    <t>Сальдо денежных потоков за отчетный период</t>
  </si>
  <si>
    <t>Величина влияния изменений курса иностранной валюты по отношению к рублю</t>
  </si>
  <si>
    <t>Остаток денежных средств и их эквивалентов на начало отчетного периода</t>
  </si>
  <si>
    <t>Остаток денежных средств и их эквивалентов на конец отчетного периода</t>
  </si>
  <si>
    <t xml:space="preserve">Основные средства и капитальные вложения в них
</t>
  </si>
  <si>
    <t>115432, г. Москва, проспект Андропова, 18к1</t>
  </si>
  <si>
    <t>Нематериальные активы и капитальные вложения в них</t>
  </si>
  <si>
    <t>Акционерное общество УК "Доверительная" (АО УК "Доверительная")</t>
  </si>
  <si>
    <t>1257700129158</t>
  </si>
  <si>
    <t>Остаток на 01.01.2025 г.</t>
  </si>
  <si>
    <t>Погашение кредитов, займов и прочих привлеченных средств, оцениваемых по амортизированной стоимости, в том числе:</t>
  </si>
  <si>
    <t>платежи в погашение обязательств по договорам аренды</t>
  </si>
  <si>
    <t>16</t>
  </si>
  <si>
    <t>Поступление дивидендов (распределенной прибыли)</t>
  </si>
  <si>
    <t>На 31.12.2025</t>
  </si>
  <si>
    <t>Инвестиции в дочерние организации</t>
  </si>
  <si>
    <t>Итого обязательств</t>
  </si>
  <si>
    <t>дивиденды и доходы за вычетом расходов (расходы за вычетом доходов) от участия в других организациях</t>
  </si>
  <si>
    <t>доходы за вычетом расходов (расходы за вычетом доходов) по восстановлению (созданию) оценочных резервов под ожидаемые кредитные убытки по финансовым активам, оцениваемым по амортизированной стоимости</t>
  </si>
  <si>
    <t>Налог на прибыль, в том числе:</t>
  </si>
  <si>
    <t xml:space="preserve">текущий налог на прибыль
</t>
  </si>
  <si>
    <t xml:space="preserve">отложенный налог на прибыль
</t>
  </si>
  <si>
    <t>Выплаты работникам и от имени работников, страховые взносы с сумм выплат вознаграждений работникам</t>
  </si>
  <si>
    <t>9725182361</t>
  </si>
  <si>
    <t>Бухгалтерский баланс организации</t>
  </si>
  <si>
    <t>Код организации</t>
  </si>
  <si>
    <t>ОГРН</t>
  </si>
  <si>
    <t>ИНН</t>
  </si>
  <si>
    <t>(полное и (или) сокращенное фирменное наименования)</t>
  </si>
  <si>
    <t>(адрес организации в пределах места нахождения организации)</t>
  </si>
  <si>
    <t>Номер показателя</t>
  </si>
  <si>
    <t xml:space="preserve">Номер примечания </t>
  </si>
  <si>
    <t>(должность)</t>
  </si>
  <si>
    <t>ОТЧЕТ О ФИНАНСОВЫХ РЕЗУЛЬТАТАХ ОРГАНИЗАЦИИ</t>
  </si>
  <si>
    <t>Итого совокупного дохода (расхода)</t>
  </si>
  <si>
    <t>(фамилия, имя, отчество (при наличии)</t>
  </si>
  <si>
    <t>ОТЧЕТ ОБ ИЗМЕНЕНИЯХ КАПИТАЛА ОРГАНИЗАЦИИ</t>
  </si>
  <si>
    <t>(фамилия, имя, отчетсво (при наличии)</t>
  </si>
  <si>
    <t>ОТЧЕТ О ДВИЖЕНИИ ДЕНЕЖНЫХ СРЕДСТВ ОРГАНИЗАЦИИ</t>
  </si>
  <si>
    <t>Остаток на 01.01.2026 г.</t>
  </si>
  <si>
    <t>на 30 июня 2026 года</t>
  </si>
  <si>
    <t>На 30.06.2026</t>
  </si>
  <si>
    <t>Требования по текущему налогу на прибыль</t>
  </si>
  <si>
    <t>полугодие 2026 г.</t>
  </si>
  <si>
    <t>За полугодие 2026 г.</t>
  </si>
  <si>
    <t>За полугодие 2025 г.</t>
  </si>
  <si>
    <t xml:space="preserve"> 2 квартал 2026 г.</t>
  </si>
  <si>
    <t>За 2 квартал 2026 г.</t>
  </si>
  <si>
    <t>За 2 квартал 2025 г.</t>
  </si>
  <si>
    <t>Остаток на 30.06.2025 г.</t>
  </si>
  <si>
    <t>Остаток на 30.06.2026 г.</t>
  </si>
  <si>
    <t>Дивиденды (распределенная прибыль)</t>
  </si>
  <si>
    <t>"30" июля 2026 г.</t>
  </si>
  <si>
    <t>Генеральный директор</t>
  </si>
  <si>
    <t>Кононова Марина Николаевна</t>
  </si>
  <si>
    <t>Полугодовая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</si>
</sst>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[=0]&quot;-&quot;;General"/>
    <numFmt numFmtId="165" formatCode="_-* #,##0_-;\-* #,##0_-;_-* &quot;-&quot;??_-;_-@_-"/>
    <numFmt numFmtId="166" formatCode="#,##0\ _₽;\(#,##0\)\ _₽"/>
    <numFmt numFmtId="167" formatCode="0.00000%"/>
    <numFmt numFmtId="168" formatCode="#,##0;[&lt;0]\(#,##0\)"/>
    <numFmt numFmtId="169" formatCode="#,##0;[&lt;0]\(\“#,##0\)"/>
    <numFmt numFmtId="170" formatCode="_-* #,##0.00\ _₽_-;\-* #,##0.00\ _₽_-;_-* &quot;-&quot;??\ _₽_-;_-@_-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name val="Courier New"/>
      <family val="3"/>
      <charset val="204"/>
    </font>
    <font>
      <sz val="8"/>
      <color theme="0"/>
      <name val="Courier New"/>
      <family val="3"/>
      <charset val="204"/>
    </font>
    <font>
      <b/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0"/>
      <name val="Calibri"/>
      <family val="2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9"/>
      <name val="Times New Roman"/>
      <family val="1"/>
      <charset val="204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0"/>
        <bgColor auto="1"/>
      </patternFill>
    </fill>
    <fill>
      <patternFill patternType="solid">
        <fgColor rgb="FFC0DCC0"/>
        <bgColor auto="1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</cellStyleXfs>
  <cellXfs count="18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43" fontId="11" fillId="0" borderId="0" xfId="1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3" fontId="10" fillId="0" borderId="0" xfId="0" applyNumberFormat="1" applyFont="1" applyAlignment="1">
      <alignment horizontal="left" vertical="center"/>
    </xf>
    <xf numFmtId="43" fontId="10" fillId="0" borderId="0" xfId="1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3" borderId="0" xfId="0" applyFont="1" applyFill="1" applyAlignment="1">
      <alignment horizontal="right" vertical="center"/>
    </xf>
    <xf numFmtId="0" fontId="8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Continuous" vertical="top"/>
    </xf>
    <xf numFmtId="0" fontId="12" fillId="0" borderId="0" xfId="0" applyFont="1" applyAlignment="1">
      <alignment horizontal="center" vertical="top"/>
    </xf>
    <xf numFmtId="0" fontId="2" fillId="0" borderId="0" xfId="0" applyFont="1"/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5" fontId="11" fillId="0" borderId="0" xfId="1" applyNumberFormat="1" applyFont="1" applyBorder="1" applyAlignment="1">
      <alignment horizontal="left" vertical="center"/>
    </xf>
    <xf numFmtId="167" fontId="10" fillId="0" borderId="0" xfId="2" applyNumberFormat="1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3" fontId="7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3" fontId="9" fillId="0" borderId="0" xfId="0" applyNumberFormat="1" applyFont="1" applyAlignment="1">
      <alignment horizontal="left"/>
    </xf>
    <xf numFmtId="0" fontId="3" fillId="0" borderId="0" xfId="3" applyFont="1" applyAlignment="1">
      <alignment horizontal="left"/>
    </xf>
    <xf numFmtId="0" fontId="4" fillId="0" borderId="0" xfId="3" applyFont="1" applyAlignment="1">
      <alignment horizontal="left"/>
    </xf>
    <xf numFmtId="0" fontId="3" fillId="0" borderId="0" xfId="3" applyFont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6" fillId="0" borderId="0" xfId="3" applyFont="1" applyAlignment="1">
      <alignment horizontal="right"/>
    </xf>
    <xf numFmtId="0" fontId="6" fillId="0" borderId="4" xfId="3" applyFont="1" applyBorder="1" applyAlignment="1">
      <alignment horizontal="left"/>
    </xf>
    <xf numFmtId="0" fontId="6" fillId="0" borderId="0" xfId="3" applyFont="1" applyAlignment="1">
      <alignment horizontal="left"/>
    </xf>
    <xf numFmtId="0" fontId="3" fillId="0" borderId="0" xfId="3" applyFont="1" applyAlignment="1">
      <alignment horizontal="right"/>
    </xf>
    <xf numFmtId="0" fontId="6" fillId="0" borderId="2" xfId="3" applyFont="1" applyBorder="1" applyAlignment="1">
      <alignment horizontal="center" vertical="center" wrapText="1"/>
    </xf>
    <xf numFmtId="0" fontId="16" fillId="0" borderId="0" xfId="3" applyFont="1" applyAlignment="1">
      <alignment horizontal="left" vertical="center"/>
    </xf>
    <xf numFmtId="0" fontId="6" fillId="0" borderId="2" xfId="3" applyFont="1" applyBorder="1" applyAlignment="1">
      <alignment horizontal="center" vertical="center"/>
    </xf>
    <xf numFmtId="0" fontId="10" fillId="0" borderId="0" xfId="3" applyFont="1" applyAlignment="1">
      <alignment horizontal="left" vertical="center"/>
    </xf>
    <xf numFmtId="169" fontId="6" fillId="0" borderId="2" xfId="1" applyNumberFormat="1" applyFont="1" applyFill="1" applyBorder="1" applyAlignment="1">
      <alignment horizontal="center" vertical="center"/>
    </xf>
    <xf numFmtId="3" fontId="10" fillId="0" borderId="0" xfId="3" applyNumberFormat="1" applyFont="1" applyAlignment="1">
      <alignment horizontal="left" vertical="center"/>
    </xf>
    <xf numFmtId="168" fontId="6" fillId="0" borderId="2" xfId="1" applyNumberFormat="1" applyFont="1" applyFill="1" applyBorder="1" applyAlignment="1">
      <alignment horizontal="center" vertical="center"/>
    </xf>
    <xf numFmtId="0" fontId="14" fillId="0" borderId="0" xfId="3"/>
    <xf numFmtId="0" fontId="8" fillId="0" borderId="4" xfId="3" applyFont="1" applyBorder="1" applyAlignment="1">
      <alignment horizontal="center" vertical="center" wrapText="1"/>
    </xf>
    <xf numFmtId="0" fontId="8" fillId="0" borderId="0" xfId="3" applyFont="1" applyAlignment="1">
      <alignment horizontal="left" vertical="center"/>
    </xf>
    <xf numFmtId="0" fontId="12" fillId="0" borderId="0" xfId="3" applyFont="1" applyAlignment="1">
      <alignment horizontal="centerContinuous" vertical="top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165" fontId="10" fillId="0" borderId="0" xfId="1" applyNumberFormat="1" applyFont="1" applyBorder="1" applyAlignment="1">
      <alignment horizontal="left" vertical="center"/>
    </xf>
    <xf numFmtId="166" fontId="10" fillId="0" borderId="0" xfId="0" applyNumberFormat="1" applyFont="1" applyAlignment="1">
      <alignment horizontal="left" vertical="center"/>
    </xf>
    <xf numFmtId="170" fontId="10" fillId="0" borderId="0" xfId="0" applyNumberFormat="1" applyFont="1" applyAlignment="1">
      <alignment horizontal="left" vertical="center"/>
    </xf>
    <xf numFmtId="3" fontId="9" fillId="0" borderId="0" xfId="0" applyNumberFormat="1" applyFont="1" applyAlignment="1">
      <alignment horizontal="left" vertical="center"/>
    </xf>
    <xf numFmtId="168" fontId="6" fillId="0" borderId="1" xfId="1" applyNumberFormat="1" applyFont="1" applyFill="1" applyBorder="1" applyAlignment="1">
      <alignment horizontal="center" vertical="center"/>
    </xf>
    <xf numFmtId="168" fontId="6" fillId="0" borderId="12" xfId="1" applyNumberFormat="1" applyFont="1" applyFill="1" applyBorder="1" applyAlignment="1">
      <alignment horizontal="center" vertical="center"/>
    </xf>
    <xf numFmtId="43" fontId="9" fillId="0" borderId="0" xfId="1" applyFont="1" applyAlignment="1">
      <alignment horizontal="left" vertical="center"/>
    </xf>
    <xf numFmtId="0" fontId="3" fillId="0" borderId="0" xfId="3" applyFont="1" applyAlignment="1">
      <alignment horizontal="left" vertical="center"/>
    </xf>
    <xf numFmtId="165" fontId="10" fillId="0" borderId="0" xfId="1" applyNumberFormat="1" applyFont="1" applyAlignment="1">
      <alignment horizontal="left" vertical="center"/>
    </xf>
    <xf numFmtId="165" fontId="18" fillId="0" borderId="0" xfId="1" applyNumberFormat="1" applyFont="1" applyAlignment="1">
      <alignment horizontal="left" vertical="center"/>
    </xf>
    <xf numFmtId="43" fontId="11" fillId="0" borderId="0" xfId="1" applyFont="1" applyBorder="1" applyAlignment="1">
      <alignment vertical="center"/>
    </xf>
    <xf numFmtId="9" fontId="10" fillId="0" borderId="0" xfId="2" applyFont="1" applyAlignment="1">
      <alignment horizontal="left" vertical="center"/>
    </xf>
    <xf numFmtId="165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43" fontId="0" fillId="0" borderId="0" xfId="1" applyFont="1"/>
    <xf numFmtId="43" fontId="19" fillId="0" borderId="0" xfId="1" applyFont="1"/>
    <xf numFmtId="170" fontId="0" fillId="0" borderId="0" xfId="0" applyNumberFormat="1"/>
    <xf numFmtId="170" fontId="19" fillId="0" borderId="0" xfId="0" applyNumberFormat="1" applyFont="1"/>
    <xf numFmtId="165" fontId="0" fillId="0" borderId="0" xfId="0" applyNumberFormat="1"/>
    <xf numFmtId="0" fontId="6" fillId="0" borderId="2" xfId="0" applyFont="1" applyBorder="1"/>
    <xf numFmtId="49" fontId="6" fillId="0" borderId="2" xfId="0" applyNumberFormat="1" applyFont="1" applyBorder="1"/>
    <xf numFmtId="0" fontId="6" fillId="0" borderId="2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18" xfId="3" applyFont="1" applyBorder="1" applyAlignment="1">
      <alignment horizontal="left"/>
    </xf>
    <xf numFmtId="0" fontId="4" fillId="0" borderId="18" xfId="3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3" fontId="0" fillId="0" borderId="0" xfId="0" applyNumberFormat="1"/>
    <xf numFmtId="0" fontId="8" fillId="0" borderId="2" xfId="0" applyFont="1" applyBorder="1" applyAlignment="1">
      <alignment horizontal="left" vertical="center" wrapText="1"/>
    </xf>
    <xf numFmtId="164" fontId="8" fillId="3" borderId="2" xfId="0" applyNumberFormat="1" applyFont="1" applyFill="1" applyBorder="1" applyAlignment="1">
      <alignment horizontal="right" vertical="center"/>
    </xf>
    <xf numFmtId="0" fontId="8" fillId="0" borderId="4" xfId="3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" fontId="8" fillId="3" borderId="2" xfId="0" applyNumberFormat="1" applyFont="1" applyFill="1" applyBorder="1" applyAlignment="1">
      <alignment horizontal="right" vertical="center"/>
    </xf>
    <xf numFmtId="1" fontId="7" fillId="4" borderId="8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" fontId="8" fillId="3" borderId="0" xfId="0" applyNumberFormat="1" applyFont="1" applyFill="1" applyAlignment="1">
      <alignment horizontal="right" vertical="center"/>
    </xf>
    <xf numFmtId="0" fontId="7" fillId="0" borderId="2" xfId="0" applyFont="1" applyBorder="1" applyAlignment="1">
      <alignment horizontal="left" vertical="center" wrapText="1"/>
    </xf>
    <xf numFmtId="3" fontId="7" fillId="0" borderId="2" xfId="0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3" fontId="8" fillId="2" borderId="2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0" fontId="8" fillId="0" borderId="0" xfId="0" applyFont="1" applyAlignment="1">
      <alignment horizontal="right" vertical="center" wrapText="1"/>
    </xf>
    <xf numFmtId="0" fontId="6" fillId="0" borderId="2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3" fontId="7" fillId="0" borderId="2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68" fontId="3" fillId="0" borderId="13" xfId="1" applyNumberFormat="1" applyFont="1" applyBorder="1" applyAlignment="1">
      <alignment horizontal="center" vertical="center"/>
    </xf>
    <xf numFmtId="168" fontId="3" fillId="0" borderId="14" xfId="1" applyNumberFormat="1" applyFont="1" applyBorder="1" applyAlignment="1">
      <alignment horizontal="center" vertical="center"/>
    </xf>
    <xf numFmtId="168" fontId="3" fillId="0" borderId="1" xfId="1" applyNumberFormat="1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 wrapText="1"/>
    </xf>
    <xf numFmtId="0" fontId="3" fillId="0" borderId="10" xfId="3" applyFont="1" applyBorder="1" applyAlignment="1">
      <alignment horizontal="center" vertical="center"/>
    </xf>
    <xf numFmtId="0" fontId="3" fillId="0" borderId="11" xfId="3" applyFont="1" applyBorder="1" applyAlignment="1">
      <alignment horizontal="center" vertical="center"/>
    </xf>
    <xf numFmtId="165" fontId="3" fillId="0" borderId="12" xfId="1" applyNumberFormat="1" applyFont="1" applyFill="1" applyBorder="1" applyAlignment="1">
      <alignment horizontal="center" vertical="center"/>
    </xf>
    <xf numFmtId="168" fontId="3" fillId="0" borderId="12" xfId="1" applyNumberFormat="1" applyFont="1" applyBorder="1" applyAlignment="1">
      <alignment horizontal="center" vertical="center"/>
    </xf>
    <xf numFmtId="0" fontId="3" fillId="0" borderId="12" xfId="3" applyFont="1" applyBorder="1" applyAlignment="1">
      <alignment horizontal="center" vertical="center"/>
    </xf>
    <xf numFmtId="0" fontId="3" fillId="0" borderId="12" xfId="3" applyFont="1" applyBorder="1" applyAlignment="1">
      <alignment horizontal="center" vertical="center" wrapText="1"/>
    </xf>
    <xf numFmtId="165" fontId="3" fillId="0" borderId="2" xfId="1" applyNumberFormat="1" applyFont="1" applyFill="1" applyBorder="1" applyAlignment="1">
      <alignment horizontal="center" vertical="center"/>
    </xf>
    <xf numFmtId="168" fontId="3" fillId="0" borderId="16" xfId="1" applyNumberFormat="1" applyFont="1" applyBorder="1" applyAlignment="1">
      <alignment horizontal="center" vertical="center"/>
    </xf>
    <xf numFmtId="168" fontId="3" fillId="0" borderId="17" xfId="1" applyNumberFormat="1" applyFont="1" applyBorder="1" applyAlignment="1">
      <alignment horizontal="center" vertical="center"/>
    </xf>
    <xf numFmtId="168" fontId="3" fillId="0" borderId="15" xfId="1" applyNumberFormat="1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 wrapText="1"/>
    </xf>
    <xf numFmtId="0" fontId="3" fillId="0" borderId="6" xfId="3" applyFont="1" applyBorder="1" applyAlignment="1">
      <alignment horizontal="center" vertical="center"/>
    </xf>
    <xf numFmtId="0" fontId="3" fillId="0" borderId="7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15" fillId="0" borderId="0" xfId="3" applyFont="1" applyAlignment="1">
      <alignment horizontal="center"/>
    </xf>
    <xf numFmtId="0" fontId="15" fillId="0" borderId="1" xfId="3" applyFont="1" applyBorder="1" applyAlignment="1">
      <alignment horizontal="center" vertical="top" wrapText="1"/>
    </xf>
    <xf numFmtId="0" fontId="15" fillId="0" borderId="3" xfId="3" applyFont="1" applyBorder="1" applyAlignment="1">
      <alignment horizontal="center" vertical="top" wrapText="1"/>
    </xf>
    <xf numFmtId="0" fontId="15" fillId="0" borderId="5" xfId="3" applyFont="1" applyBorder="1" applyAlignment="1">
      <alignment horizontal="center" vertical="top" wrapText="1"/>
    </xf>
    <xf numFmtId="0" fontId="6" fillId="0" borderId="2" xfId="3" applyFont="1" applyBorder="1" applyAlignment="1">
      <alignment horizontal="center"/>
    </xf>
    <xf numFmtId="0" fontId="7" fillId="0" borderId="0" xfId="3" applyFont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  <xf numFmtId="0" fontId="6" fillId="0" borderId="0" xfId="3" applyFont="1" applyAlignment="1">
      <alignment horizontal="right"/>
    </xf>
    <xf numFmtId="0" fontId="6" fillId="0" borderId="7" xfId="0" applyFont="1" applyBorder="1" applyAlignment="1">
      <alignment horizontal="center" vertical="center"/>
    </xf>
    <xf numFmtId="43" fontId="8" fillId="0" borderId="2" xfId="1" applyFont="1" applyBorder="1" applyAlignment="1">
      <alignment horizontal="center" vertical="center"/>
    </xf>
    <xf numFmtId="166" fontId="7" fillId="0" borderId="6" xfId="0" applyNumberFormat="1" applyFont="1" applyBorder="1" applyAlignment="1">
      <alignment horizontal="center" vertical="center"/>
    </xf>
    <xf numFmtId="166" fontId="7" fillId="0" borderId="8" xfId="0" applyNumberFormat="1" applyFont="1" applyBorder="1" applyAlignment="1">
      <alignment horizontal="center" vertical="center"/>
    </xf>
    <xf numFmtId="166" fontId="7" fillId="0" borderId="7" xfId="0" applyNumberFormat="1" applyFont="1" applyBorder="1" applyAlignment="1">
      <alignment horizontal="center" vertical="center"/>
    </xf>
    <xf numFmtId="166" fontId="8" fillId="0" borderId="6" xfId="0" applyNumberFormat="1" applyFont="1" applyBorder="1" applyAlignment="1">
      <alignment horizontal="center" vertical="center"/>
    </xf>
    <xf numFmtId="166" fontId="8" fillId="0" borderId="7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4">
    <cellStyle name="Обычный" xfId="0" builtinId="0"/>
    <cellStyle name="Обычный 2" xfId="3" xr:uid="{385A5400-16AE-466B-9729-05C60AF60D1C}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3FDAC-0FAE-4D1D-A2F2-F9DBE4E4A99B}">
  <sheetPr>
    <tabColor theme="7" tint="0.59999389629810485"/>
    <pageSetUpPr fitToPage="1"/>
  </sheetPr>
  <dimension ref="A6:AA100"/>
  <sheetViews>
    <sheetView tabSelected="1" zoomScaleNormal="100" workbookViewId="0">
      <selection activeCell="E13" sqref="E13"/>
    </sheetView>
  </sheetViews>
  <sheetFormatPr defaultColWidth="9" defaultRowHeight="15" x14ac:dyDescent="0.25"/>
  <cols>
    <col min="1" max="1" width="3" style="9" customWidth="1"/>
    <col min="2" max="2" width="9.7109375" style="10" customWidth="1"/>
    <col min="3" max="3" width="5.28515625" style="10" customWidth="1"/>
    <col min="4" max="4" width="14.7109375" style="10" customWidth="1"/>
    <col min="5" max="5" width="3" style="10" customWidth="1"/>
    <col min="6" max="6" width="20" style="10" customWidth="1"/>
    <col min="7" max="7" width="3" style="10" customWidth="1"/>
    <col min="8" max="8" width="33.28515625" style="10" customWidth="1"/>
    <col min="9" max="9" width="3.140625" style="10" customWidth="1"/>
    <col min="10" max="10" width="7.85546875" style="10" customWidth="1"/>
    <col min="11" max="11" width="3" style="10" customWidth="1"/>
    <col min="12" max="12" width="1" style="10" customWidth="1"/>
    <col min="13" max="13" width="1.28515625" style="10" customWidth="1"/>
    <col min="14" max="14" width="10.140625" style="10" customWidth="1"/>
    <col min="15" max="15" width="2" style="10" customWidth="1"/>
    <col min="16" max="16" width="6.5703125" style="10" customWidth="1"/>
    <col min="17" max="17" width="14" style="10" customWidth="1"/>
    <col min="18" max="18" width="6" style="10" customWidth="1"/>
    <col min="19" max="19" width="9" style="9"/>
    <col min="20" max="20" width="10.5703125" bestFit="1" customWidth="1"/>
    <col min="21" max="22" width="14.5703125" style="33" bestFit="1" customWidth="1"/>
    <col min="23" max="23" width="9" style="33"/>
  </cols>
  <sheetData>
    <row r="6" spans="2:23" s="2" customFormat="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U6" s="3"/>
      <c r="V6" s="3"/>
      <c r="W6" s="3"/>
    </row>
    <row r="7" spans="2:23" s="2" customFormat="1" ht="11.1" customHeight="1" x14ac:dyDescent="0.2">
      <c r="B7" s="1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/>
      <c r="U7" s="3"/>
      <c r="V7" s="3"/>
      <c r="W7" s="3"/>
    </row>
    <row r="8" spans="2:23" s="2" customFormat="1" ht="11.1" customHeight="1" x14ac:dyDescent="0.2">
      <c r="B8" s="1"/>
      <c r="C8" s="117" t="s">
        <v>1</v>
      </c>
      <c r="D8" s="117"/>
      <c r="E8" s="117"/>
      <c r="F8" s="117"/>
      <c r="G8" s="117"/>
      <c r="H8" s="117"/>
      <c r="I8" s="121" t="s">
        <v>211</v>
      </c>
      <c r="J8" s="121"/>
      <c r="K8" s="121"/>
      <c r="L8" s="121"/>
      <c r="M8" s="121"/>
      <c r="N8" s="121"/>
      <c r="O8" s="121"/>
      <c r="P8" s="121"/>
      <c r="Q8" s="121"/>
      <c r="R8" s="121"/>
      <c r="U8" s="3"/>
      <c r="V8" s="3"/>
      <c r="W8" s="3"/>
    </row>
    <row r="9" spans="2:23" s="2" customFormat="1" ht="11.25" x14ac:dyDescent="0.2">
      <c r="B9" s="1"/>
      <c r="C9" s="118"/>
      <c r="D9" s="119"/>
      <c r="E9" s="119"/>
      <c r="F9" s="119"/>
      <c r="G9" s="119"/>
      <c r="H9" s="120"/>
      <c r="I9" s="122" t="s">
        <v>3</v>
      </c>
      <c r="J9" s="122"/>
      <c r="K9" s="122"/>
      <c r="L9" s="122"/>
      <c r="M9" s="122" t="s">
        <v>212</v>
      </c>
      <c r="N9" s="122"/>
      <c r="O9" s="122"/>
      <c r="P9" s="122"/>
      <c r="Q9" s="122" t="s">
        <v>213</v>
      </c>
      <c r="R9" s="122"/>
      <c r="U9" s="3"/>
      <c r="V9" s="3"/>
      <c r="W9" s="3"/>
    </row>
    <row r="10" spans="2:23" s="2" customFormat="1" ht="11.1" customHeight="1" x14ac:dyDescent="0.2">
      <c r="B10" s="1"/>
      <c r="C10" s="125">
        <v>45296559000</v>
      </c>
      <c r="D10" s="125"/>
      <c r="E10" s="125"/>
      <c r="F10" s="125"/>
      <c r="G10" s="125"/>
      <c r="H10" s="125"/>
      <c r="I10" s="125">
        <v>79763095</v>
      </c>
      <c r="J10" s="125"/>
      <c r="K10" s="125"/>
      <c r="L10" s="125"/>
      <c r="M10" s="126" t="s">
        <v>194</v>
      </c>
      <c r="N10" s="126"/>
      <c r="O10" s="126"/>
      <c r="P10" s="126"/>
      <c r="Q10" s="4">
        <v>9725182361</v>
      </c>
      <c r="R10" s="5"/>
      <c r="U10" s="3"/>
      <c r="V10" s="3"/>
      <c r="W10" s="3"/>
    </row>
    <row r="11" spans="2:23" s="2" customFormat="1" ht="11.1" customHeight="1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U11" s="3"/>
      <c r="V11" s="3"/>
      <c r="W11" s="3"/>
    </row>
    <row r="12" spans="2:23" s="2" customFormat="1" ht="15" customHeight="1" x14ac:dyDescent="0.2">
      <c r="B12" s="127" t="s">
        <v>210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U12" s="3"/>
      <c r="V12" s="3"/>
      <c r="W12" s="3"/>
    </row>
    <row r="13" spans="2:23" s="2" customFormat="1" ht="11.1" customHeight="1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U13" s="3"/>
      <c r="V13" s="3"/>
      <c r="W13" s="3"/>
    </row>
    <row r="14" spans="2:23" s="2" customFormat="1" ht="11.1" customHeight="1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U14" s="3"/>
      <c r="V14" s="3"/>
      <c r="W14" s="3"/>
    </row>
    <row r="15" spans="2:23" s="2" customFormat="1" ht="15" customHeight="1" x14ac:dyDescent="0.2">
      <c r="B15" s="127" t="s">
        <v>226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U15" s="3"/>
      <c r="V15" s="3"/>
      <c r="W15" s="3"/>
    </row>
    <row r="16" spans="2:23" s="2" customFormat="1" ht="11.1" customHeight="1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U16" s="3"/>
      <c r="V16" s="3"/>
      <c r="W16" s="3"/>
    </row>
    <row r="17" spans="2:23" s="2" customFormat="1" ht="23.1" customHeight="1" x14ac:dyDescent="0.2">
      <c r="B17" s="6" t="s">
        <v>193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1"/>
      <c r="R17" s="1"/>
      <c r="U17" s="3"/>
      <c r="V17" s="3"/>
      <c r="W17" s="3"/>
    </row>
    <row r="18" spans="2:23" s="2" customFormat="1" ht="11.1" customHeight="1" x14ac:dyDescent="0.2">
      <c r="B18" s="1"/>
      <c r="C18" s="1" t="s">
        <v>214</v>
      </c>
      <c r="D18" s="7"/>
      <c r="E18" s="7"/>
      <c r="F18" s="7"/>
      <c r="G18" s="7"/>
      <c r="H18" s="7"/>
      <c r="I18" s="1"/>
      <c r="J18" s="1"/>
      <c r="K18" s="1"/>
      <c r="L18" s="1"/>
      <c r="M18" s="1"/>
      <c r="N18" s="1"/>
      <c r="O18" s="1"/>
      <c r="P18" s="1"/>
      <c r="Q18" s="1"/>
      <c r="R18" s="1"/>
      <c r="U18" s="3"/>
      <c r="V18" s="3"/>
      <c r="W18" s="3"/>
    </row>
    <row r="19" spans="2:23" s="2" customFormat="1" ht="11.1" customHeight="1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U19" s="3"/>
      <c r="V19" s="3"/>
      <c r="W19" s="3"/>
    </row>
    <row r="20" spans="2:23" s="2" customFormat="1" ht="24" customHeight="1" x14ac:dyDescent="0.2">
      <c r="B20" s="92" t="s">
        <v>191</v>
      </c>
      <c r="C20" s="93"/>
      <c r="D20" s="93"/>
      <c r="E20" s="6"/>
      <c r="F20" s="6"/>
      <c r="G20" s="6"/>
      <c r="H20" s="6"/>
      <c r="I20" s="6"/>
      <c r="J20" s="1"/>
      <c r="K20" s="1"/>
      <c r="L20" s="1"/>
      <c r="M20" s="1"/>
      <c r="N20" s="1"/>
      <c r="O20" s="1"/>
      <c r="P20" s="1"/>
      <c r="Q20" s="1"/>
      <c r="R20" s="1"/>
      <c r="U20" s="3"/>
      <c r="V20" s="3"/>
      <c r="W20" s="3"/>
    </row>
    <row r="21" spans="2:23" s="2" customFormat="1" ht="11.1" customHeight="1" x14ac:dyDescent="0.2">
      <c r="B21" s="1"/>
      <c r="C21" s="1" t="s">
        <v>215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U21" s="3"/>
      <c r="V21" s="3"/>
      <c r="W21" s="3"/>
    </row>
    <row r="22" spans="2:23" s="2" customFormat="1" ht="11.1" customHeight="1" x14ac:dyDescent="0.2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23" t="s">
        <v>9</v>
      </c>
      <c r="N22" s="123"/>
      <c r="O22" s="123"/>
      <c r="P22" s="123"/>
      <c r="Q22" s="123"/>
      <c r="R22" s="123"/>
      <c r="U22" s="3"/>
      <c r="V22" s="3"/>
      <c r="W22" s="3"/>
    </row>
    <row r="23" spans="2:23" s="2" customFormat="1" ht="11.1" customHeight="1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U23" s="3"/>
      <c r="V23" s="3"/>
      <c r="W23" s="3"/>
    </row>
    <row r="24" spans="2:23" s="2" customFormat="1" ht="11.1" customHeight="1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23" t="s">
        <v>241</v>
      </c>
      <c r="N24" s="123"/>
      <c r="O24" s="123"/>
      <c r="P24" s="123"/>
      <c r="Q24" s="123"/>
      <c r="R24" s="123"/>
      <c r="U24" s="3"/>
      <c r="V24" s="3"/>
      <c r="W24" s="3"/>
    </row>
    <row r="25" spans="2:23" s="2" customFormat="1" ht="11.1" customHeight="1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U25" s="3"/>
      <c r="V25" s="3"/>
      <c r="W25" s="3"/>
    </row>
    <row r="26" spans="2:23" s="2" customFormat="1" ht="15" customHeight="1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24" t="s">
        <v>10</v>
      </c>
      <c r="R26" s="124"/>
      <c r="S26" s="8"/>
      <c r="U26" s="3"/>
      <c r="V26" s="3"/>
      <c r="W26" s="3"/>
    </row>
    <row r="27" spans="2:23" s="9" customFormat="1" ht="12.95" customHeight="1" x14ac:dyDescent="0.25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U27" s="11"/>
      <c r="V27" s="11"/>
      <c r="W27" s="11"/>
    </row>
    <row r="28" spans="2:23" s="12" customFormat="1" ht="40.5" customHeight="1" x14ac:dyDescent="0.25">
      <c r="B28" s="13" t="s">
        <v>216</v>
      </c>
      <c r="C28" s="115" t="s">
        <v>11</v>
      </c>
      <c r="D28" s="115"/>
      <c r="E28" s="115"/>
      <c r="F28" s="115"/>
      <c r="G28" s="115"/>
      <c r="H28" s="115"/>
      <c r="I28" s="115" t="s">
        <v>217</v>
      </c>
      <c r="J28" s="115"/>
      <c r="K28" s="115"/>
      <c r="L28" s="115"/>
      <c r="M28" s="115" t="s">
        <v>227</v>
      </c>
      <c r="N28" s="115"/>
      <c r="O28" s="115"/>
      <c r="P28" s="115"/>
      <c r="Q28" s="115" t="s">
        <v>200</v>
      </c>
      <c r="R28" s="115"/>
      <c r="U28" s="14"/>
      <c r="V28" s="14"/>
      <c r="W28" s="14"/>
    </row>
    <row r="29" spans="2:23" s="12" customFormat="1" ht="11.1" customHeight="1" x14ac:dyDescent="0.25">
      <c r="B29" s="15" t="s">
        <v>12</v>
      </c>
      <c r="C29" s="115" t="s">
        <v>13</v>
      </c>
      <c r="D29" s="115"/>
      <c r="E29" s="115"/>
      <c r="F29" s="115"/>
      <c r="G29" s="115"/>
      <c r="H29" s="115"/>
      <c r="I29" s="114" t="s">
        <v>14</v>
      </c>
      <c r="J29" s="114"/>
      <c r="K29" s="114"/>
      <c r="L29" s="114"/>
      <c r="M29" s="114" t="s">
        <v>15</v>
      </c>
      <c r="N29" s="114"/>
      <c r="O29" s="114"/>
      <c r="P29" s="114"/>
      <c r="Q29" s="114" t="s">
        <v>16</v>
      </c>
      <c r="R29" s="114"/>
      <c r="U29" s="14"/>
      <c r="V29" s="14"/>
      <c r="W29" s="14"/>
    </row>
    <row r="30" spans="2:23" s="12" customFormat="1" ht="15" customHeight="1" x14ac:dyDescent="0.25">
      <c r="B30" s="16"/>
      <c r="C30" s="111" t="s">
        <v>17</v>
      </c>
      <c r="D30" s="111"/>
      <c r="E30" s="111"/>
      <c r="F30" s="111"/>
      <c r="G30" s="111"/>
      <c r="H30" s="111"/>
      <c r="I30" s="17"/>
      <c r="J30" s="17"/>
      <c r="K30" s="17"/>
      <c r="L30" s="17"/>
      <c r="M30" s="18"/>
      <c r="N30" s="18"/>
      <c r="O30" s="18"/>
      <c r="P30" s="18"/>
      <c r="Q30" s="18"/>
      <c r="R30" s="19"/>
      <c r="U30" s="14"/>
      <c r="V30" s="14"/>
      <c r="W30" s="14"/>
    </row>
    <row r="31" spans="2:23" s="12" customFormat="1" ht="15" customHeight="1" x14ac:dyDescent="0.25">
      <c r="B31" s="20" t="s">
        <v>12</v>
      </c>
      <c r="C31" s="98" t="s">
        <v>18</v>
      </c>
      <c r="D31" s="98"/>
      <c r="E31" s="98"/>
      <c r="F31" s="98"/>
      <c r="G31" s="98"/>
      <c r="H31" s="98"/>
      <c r="I31" s="110" t="s">
        <v>16</v>
      </c>
      <c r="J31" s="110"/>
      <c r="K31" s="110"/>
      <c r="L31" s="110"/>
      <c r="M31" s="109">
        <v>8287</v>
      </c>
      <c r="N31" s="109"/>
      <c r="O31" s="109"/>
      <c r="P31" s="109"/>
      <c r="Q31" s="109">
        <v>1343</v>
      </c>
      <c r="R31" s="109"/>
      <c r="T31" s="79"/>
      <c r="U31" s="80"/>
      <c r="V31" s="21">
        <v>1991</v>
      </c>
      <c r="W31" s="14"/>
    </row>
    <row r="32" spans="2:23" s="12" customFormat="1" ht="29.1" customHeight="1" x14ac:dyDescent="0.25">
      <c r="B32" s="20" t="s">
        <v>13</v>
      </c>
      <c r="C32" s="98" t="s">
        <v>19</v>
      </c>
      <c r="D32" s="98"/>
      <c r="E32" s="98"/>
      <c r="F32" s="98"/>
      <c r="G32" s="98"/>
      <c r="H32" s="98"/>
      <c r="I32" s="22"/>
      <c r="J32" s="23"/>
      <c r="K32" s="23"/>
      <c r="L32" s="24"/>
      <c r="M32" s="108">
        <f>M33</f>
        <v>1970869</v>
      </c>
      <c r="N32" s="108"/>
      <c r="O32" s="108"/>
      <c r="P32" s="108"/>
      <c r="Q32" s="108">
        <v>1734011</v>
      </c>
      <c r="R32" s="108"/>
      <c r="T32" s="79"/>
      <c r="U32" s="21"/>
      <c r="V32" s="21"/>
      <c r="W32" s="14"/>
    </row>
    <row r="33" spans="2:23" s="12" customFormat="1" ht="29.1" customHeight="1" x14ac:dyDescent="0.25">
      <c r="B33" s="20" t="s">
        <v>14</v>
      </c>
      <c r="C33" s="98" t="s">
        <v>20</v>
      </c>
      <c r="D33" s="98"/>
      <c r="E33" s="98"/>
      <c r="F33" s="98"/>
      <c r="G33" s="98"/>
      <c r="H33" s="98"/>
      <c r="I33" s="110" t="s">
        <v>21</v>
      </c>
      <c r="J33" s="110"/>
      <c r="K33" s="110"/>
      <c r="L33" s="110"/>
      <c r="M33" s="109">
        <v>1970869</v>
      </c>
      <c r="N33" s="109"/>
      <c r="O33" s="109"/>
      <c r="P33" s="109"/>
      <c r="Q33" s="109">
        <v>1734011</v>
      </c>
      <c r="R33" s="109"/>
      <c r="T33" s="78"/>
      <c r="U33" s="21"/>
      <c r="V33" s="21">
        <v>1000438</v>
      </c>
      <c r="W33" s="14"/>
    </row>
    <row r="34" spans="2:23" s="12" customFormat="1" ht="29.1" customHeight="1" x14ac:dyDescent="0.25">
      <c r="B34" s="20">
        <v>4</v>
      </c>
      <c r="C34" s="98" t="s">
        <v>23</v>
      </c>
      <c r="D34" s="98"/>
      <c r="E34" s="98"/>
      <c r="F34" s="98"/>
      <c r="G34" s="98"/>
      <c r="H34" s="98"/>
      <c r="I34" s="22"/>
      <c r="J34" s="23"/>
      <c r="K34" s="23"/>
      <c r="L34" s="24"/>
      <c r="M34" s="108">
        <f>SUM(M35:P36)</f>
        <v>811167</v>
      </c>
      <c r="N34" s="108"/>
      <c r="O34" s="108"/>
      <c r="P34" s="108"/>
      <c r="Q34" s="108">
        <v>1062113</v>
      </c>
      <c r="R34" s="108"/>
      <c r="S34" s="26"/>
      <c r="T34" s="79"/>
      <c r="U34" s="21"/>
      <c r="V34" s="21"/>
      <c r="W34" s="14"/>
    </row>
    <row r="35" spans="2:23" s="12" customFormat="1" ht="15" customHeight="1" x14ac:dyDescent="0.25">
      <c r="B35" s="20">
        <v>5</v>
      </c>
      <c r="C35" s="98" t="s">
        <v>24</v>
      </c>
      <c r="D35" s="98"/>
      <c r="E35" s="98"/>
      <c r="F35" s="98"/>
      <c r="G35" s="98"/>
      <c r="H35" s="98"/>
      <c r="I35" s="110">
        <v>7</v>
      </c>
      <c r="J35" s="110"/>
      <c r="K35" s="110"/>
      <c r="L35" s="110"/>
      <c r="M35" s="112">
        <v>596555</v>
      </c>
      <c r="N35" s="112"/>
      <c r="O35" s="112"/>
      <c r="P35" s="112"/>
      <c r="Q35" s="109">
        <v>570554</v>
      </c>
      <c r="R35" s="109"/>
      <c r="T35" s="78"/>
      <c r="U35" s="78"/>
      <c r="V35" s="21">
        <v>142</v>
      </c>
      <c r="W35" s="14"/>
    </row>
    <row r="36" spans="2:23" s="12" customFormat="1" ht="15" customHeight="1" x14ac:dyDescent="0.25">
      <c r="B36" s="20">
        <v>6</v>
      </c>
      <c r="C36" s="98" t="s">
        <v>25</v>
      </c>
      <c r="D36" s="98"/>
      <c r="E36" s="98"/>
      <c r="F36" s="98"/>
      <c r="G36" s="98"/>
      <c r="H36" s="98"/>
      <c r="I36" s="110">
        <v>8</v>
      </c>
      <c r="J36" s="110"/>
      <c r="K36" s="110"/>
      <c r="L36" s="110"/>
      <c r="M36" s="109">
        <v>214612</v>
      </c>
      <c r="N36" s="109"/>
      <c r="O36" s="109"/>
      <c r="P36" s="109"/>
      <c r="Q36" s="109">
        <v>491559</v>
      </c>
      <c r="R36" s="109"/>
      <c r="T36" s="81"/>
      <c r="U36" s="21"/>
      <c r="V36" s="21">
        <v>130878</v>
      </c>
      <c r="W36" s="14"/>
    </row>
    <row r="37" spans="2:23" s="12" customFormat="1" ht="15" customHeight="1" x14ac:dyDescent="0.25">
      <c r="B37" s="20">
        <v>7</v>
      </c>
      <c r="C37" s="98" t="s">
        <v>201</v>
      </c>
      <c r="D37" s="98"/>
      <c r="E37" s="98"/>
      <c r="F37" s="98"/>
      <c r="G37" s="98"/>
      <c r="H37" s="98"/>
      <c r="I37" s="110">
        <v>9</v>
      </c>
      <c r="J37" s="110"/>
      <c r="K37" s="110"/>
      <c r="L37" s="110"/>
      <c r="M37" s="109">
        <v>1610</v>
      </c>
      <c r="N37" s="109"/>
      <c r="O37" s="109"/>
      <c r="P37" s="109"/>
      <c r="Q37" s="109">
        <v>1610</v>
      </c>
      <c r="R37" s="109"/>
      <c r="T37" s="78"/>
      <c r="U37" s="21"/>
      <c r="V37" s="21">
        <v>1610</v>
      </c>
      <c r="W37" s="14"/>
    </row>
    <row r="38" spans="2:23" s="12" customFormat="1" ht="15" customHeight="1" x14ac:dyDescent="0.25">
      <c r="B38" s="20">
        <v>8</v>
      </c>
      <c r="C38" s="98" t="s">
        <v>192</v>
      </c>
      <c r="D38" s="98"/>
      <c r="E38" s="98"/>
      <c r="F38" s="98"/>
      <c r="G38" s="98"/>
      <c r="H38" s="98"/>
      <c r="I38" s="110">
        <v>10</v>
      </c>
      <c r="J38" s="110"/>
      <c r="K38" s="110"/>
      <c r="L38" s="110"/>
      <c r="M38" s="109">
        <v>89206</v>
      </c>
      <c r="N38" s="109"/>
      <c r="O38" s="109"/>
      <c r="P38" s="109"/>
      <c r="Q38" s="109">
        <v>95853</v>
      </c>
      <c r="R38" s="109"/>
      <c r="T38" s="78"/>
      <c r="U38" s="21"/>
      <c r="V38" s="21">
        <v>7220</v>
      </c>
      <c r="W38" s="14"/>
    </row>
    <row r="39" spans="2:23" s="12" customFormat="1" ht="15" customHeight="1" x14ac:dyDescent="0.25">
      <c r="B39" s="20">
        <v>9</v>
      </c>
      <c r="C39" s="113" t="s">
        <v>190</v>
      </c>
      <c r="D39" s="113"/>
      <c r="E39" s="113"/>
      <c r="F39" s="113"/>
      <c r="G39" s="113"/>
      <c r="H39" s="113"/>
      <c r="I39" s="110">
        <v>11</v>
      </c>
      <c r="J39" s="110"/>
      <c r="K39" s="110"/>
      <c r="L39" s="110"/>
      <c r="M39" s="109">
        <v>53320</v>
      </c>
      <c r="N39" s="109"/>
      <c r="O39" s="109"/>
      <c r="P39" s="109"/>
      <c r="Q39" s="109">
        <v>60158</v>
      </c>
      <c r="R39" s="109"/>
      <c r="T39" s="78"/>
      <c r="U39" s="21"/>
      <c r="V39" s="21">
        <v>419</v>
      </c>
      <c r="W39" s="14"/>
    </row>
    <row r="40" spans="2:23" s="12" customFormat="1" ht="15" customHeight="1" x14ac:dyDescent="0.25">
      <c r="B40" s="20">
        <v>10</v>
      </c>
      <c r="C40" s="113" t="s">
        <v>228</v>
      </c>
      <c r="D40" s="113"/>
      <c r="E40" s="113"/>
      <c r="F40" s="113"/>
      <c r="G40" s="113"/>
      <c r="H40" s="113"/>
      <c r="I40" s="110">
        <v>28</v>
      </c>
      <c r="J40" s="110"/>
      <c r="K40" s="110"/>
      <c r="L40" s="110"/>
      <c r="M40" s="109">
        <v>46801</v>
      </c>
      <c r="N40" s="109"/>
      <c r="O40" s="109"/>
      <c r="P40" s="109"/>
      <c r="Q40" s="109" t="s">
        <v>22</v>
      </c>
      <c r="R40" s="109"/>
      <c r="T40" s="78"/>
      <c r="U40" s="21"/>
      <c r="V40" s="21"/>
      <c r="W40" s="14"/>
    </row>
    <row r="41" spans="2:23" s="12" customFormat="1" ht="15" customHeight="1" x14ac:dyDescent="0.25">
      <c r="B41" s="20">
        <v>11</v>
      </c>
      <c r="C41" s="98" t="s">
        <v>31</v>
      </c>
      <c r="D41" s="98"/>
      <c r="E41" s="98"/>
      <c r="F41" s="98"/>
      <c r="G41" s="98"/>
      <c r="H41" s="98"/>
      <c r="I41" s="110"/>
      <c r="J41" s="110"/>
      <c r="K41" s="110"/>
      <c r="L41" s="110"/>
      <c r="M41" s="109">
        <v>10285</v>
      </c>
      <c r="N41" s="109"/>
      <c r="O41" s="109"/>
      <c r="P41" s="109"/>
      <c r="Q41" s="109">
        <v>77719</v>
      </c>
      <c r="R41" s="109"/>
      <c r="T41" s="78"/>
      <c r="U41" s="21"/>
      <c r="V41" s="21">
        <v>6669</v>
      </c>
      <c r="W41" s="14"/>
    </row>
    <row r="42" spans="2:23" s="12" customFormat="1" ht="15" customHeight="1" x14ac:dyDescent="0.25">
      <c r="B42" s="20">
        <v>12</v>
      </c>
      <c r="C42" s="98" t="s">
        <v>32</v>
      </c>
      <c r="D42" s="98"/>
      <c r="E42" s="98"/>
      <c r="F42" s="98"/>
      <c r="G42" s="98"/>
      <c r="H42" s="98"/>
      <c r="I42" s="110">
        <v>12</v>
      </c>
      <c r="J42" s="110"/>
      <c r="K42" s="110"/>
      <c r="L42" s="110"/>
      <c r="M42" s="112">
        <v>6477</v>
      </c>
      <c r="N42" s="112"/>
      <c r="O42" s="112"/>
      <c r="P42" s="112"/>
      <c r="Q42" s="109">
        <v>5965</v>
      </c>
      <c r="R42" s="109"/>
      <c r="T42" s="79"/>
      <c r="U42" s="78"/>
      <c r="V42" s="21">
        <v>9614</v>
      </c>
      <c r="W42" s="14"/>
    </row>
    <row r="43" spans="2:23" s="12" customFormat="1" ht="15" customHeight="1" x14ac:dyDescent="0.25">
      <c r="B43" s="20">
        <v>13</v>
      </c>
      <c r="C43" s="107" t="s">
        <v>33</v>
      </c>
      <c r="D43" s="107"/>
      <c r="E43" s="107"/>
      <c r="F43" s="107"/>
      <c r="G43" s="107"/>
      <c r="H43" s="107"/>
      <c r="I43" s="16"/>
      <c r="J43" s="17"/>
      <c r="K43" s="17"/>
      <c r="L43" s="25"/>
      <c r="M43" s="108">
        <f>M31+M32+M34+M37+M38+M39+M40+M41+M42</f>
        <v>2998022</v>
      </c>
      <c r="N43" s="108"/>
      <c r="O43" s="108"/>
      <c r="P43" s="108"/>
      <c r="Q43" s="108">
        <f>Q31+Q32+Q34+Q37+Q38+Q39+Q41+Q42</f>
        <v>3038772</v>
      </c>
      <c r="R43" s="108"/>
      <c r="S43" s="26"/>
      <c r="T43" s="79"/>
      <c r="U43" s="78"/>
      <c r="V43" s="21">
        <f>SUM(V31:V42)</f>
        <v>1158981</v>
      </c>
      <c r="W43" s="14"/>
    </row>
    <row r="44" spans="2:23" s="12" customFormat="1" ht="15" customHeight="1" x14ac:dyDescent="0.25">
      <c r="B44" s="16"/>
      <c r="C44" s="111" t="s">
        <v>34</v>
      </c>
      <c r="D44" s="111"/>
      <c r="E44" s="111"/>
      <c r="F44" s="111"/>
      <c r="G44" s="111"/>
      <c r="H44" s="111"/>
      <c r="I44" s="17"/>
      <c r="J44" s="17"/>
      <c r="K44" s="17"/>
      <c r="L44" s="17"/>
      <c r="M44" s="18"/>
      <c r="N44" s="18"/>
      <c r="O44" s="18"/>
      <c r="P44" s="18"/>
      <c r="Q44" s="18"/>
      <c r="R44" s="19"/>
      <c r="U44" s="14"/>
      <c r="V44" s="14"/>
      <c r="W44" s="14"/>
    </row>
    <row r="45" spans="2:23" s="12" customFormat="1" ht="29.1" customHeight="1" x14ac:dyDescent="0.25">
      <c r="B45" s="20">
        <v>14</v>
      </c>
      <c r="C45" s="98" t="s">
        <v>35</v>
      </c>
      <c r="D45" s="98"/>
      <c r="E45" s="98"/>
      <c r="F45" s="98"/>
      <c r="G45" s="98"/>
      <c r="H45" s="98"/>
      <c r="I45" s="16"/>
      <c r="J45" s="17"/>
      <c r="K45" s="17"/>
      <c r="L45" s="25"/>
      <c r="M45" s="108">
        <f>SUM(M46:P47)</f>
        <v>1061101</v>
      </c>
      <c r="N45" s="108"/>
      <c r="O45" s="108"/>
      <c r="P45" s="108"/>
      <c r="Q45" s="108">
        <f>SUM(Q46:R47)</f>
        <v>73638</v>
      </c>
      <c r="R45" s="108"/>
      <c r="U45" s="14"/>
      <c r="V45" s="14"/>
      <c r="W45" s="14"/>
    </row>
    <row r="46" spans="2:23" s="12" customFormat="1" ht="15" customHeight="1" x14ac:dyDescent="0.25">
      <c r="B46" s="20">
        <v>15</v>
      </c>
      <c r="C46" s="98" t="s">
        <v>36</v>
      </c>
      <c r="D46" s="98"/>
      <c r="E46" s="98"/>
      <c r="F46" s="98"/>
      <c r="G46" s="98"/>
      <c r="H46" s="98"/>
      <c r="I46" s="110">
        <v>13</v>
      </c>
      <c r="J46" s="110"/>
      <c r="K46" s="110"/>
      <c r="L46" s="110"/>
      <c r="M46" s="109">
        <v>56321</v>
      </c>
      <c r="N46" s="109"/>
      <c r="O46" s="109"/>
      <c r="P46" s="109"/>
      <c r="Q46" s="109">
        <v>63988</v>
      </c>
      <c r="R46" s="109"/>
      <c r="U46" s="21">
        <v>29149</v>
      </c>
      <c r="V46" s="14"/>
      <c r="W46" s="14"/>
    </row>
    <row r="47" spans="2:23" s="12" customFormat="1" ht="15" customHeight="1" x14ac:dyDescent="0.25">
      <c r="B47" s="20">
        <v>16</v>
      </c>
      <c r="C47" s="98" t="s">
        <v>38</v>
      </c>
      <c r="D47" s="98"/>
      <c r="E47" s="98"/>
      <c r="F47" s="98"/>
      <c r="G47" s="98"/>
      <c r="H47" s="98"/>
      <c r="I47" s="110">
        <v>14</v>
      </c>
      <c r="J47" s="110"/>
      <c r="K47" s="110"/>
      <c r="L47" s="110"/>
      <c r="M47" s="109">
        <v>1004780</v>
      </c>
      <c r="N47" s="109"/>
      <c r="O47" s="109"/>
      <c r="P47" s="109"/>
      <c r="Q47" s="109">
        <v>9650</v>
      </c>
      <c r="R47" s="109"/>
      <c r="U47" s="21">
        <v>1498</v>
      </c>
      <c r="V47" s="21">
        <v>1069</v>
      </c>
      <c r="W47" s="14"/>
    </row>
    <row r="48" spans="2:23" s="12" customFormat="1" ht="15" customHeight="1" x14ac:dyDescent="0.25">
      <c r="B48" s="20">
        <v>17</v>
      </c>
      <c r="C48" s="98" t="s">
        <v>42</v>
      </c>
      <c r="D48" s="98"/>
      <c r="E48" s="98"/>
      <c r="F48" s="98"/>
      <c r="G48" s="98"/>
      <c r="H48" s="98"/>
      <c r="I48" s="110"/>
      <c r="J48" s="110"/>
      <c r="K48" s="110"/>
      <c r="L48" s="110"/>
      <c r="M48" s="109">
        <v>19552</v>
      </c>
      <c r="N48" s="109"/>
      <c r="O48" s="109"/>
      <c r="P48" s="109"/>
      <c r="Q48" s="109">
        <v>104236</v>
      </c>
      <c r="R48" s="109"/>
      <c r="U48" s="21">
        <v>1837</v>
      </c>
      <c r="V48" s="21">
        <v>14411</v>
      </c>
      <c r="W48" s="14"/>
    </row>
    <row r="49" spans="2:27" s="12" customFormat="1" ht="15" hidden="1" customHeight="1" x14ac:dyDescent="0.25">
      <c r="B49" s="20">
        <v>18</v>
      </c>
      <c r="C49" s="98" t="s">
        <v>44</v>
      </c>
      <c r="D49" s="98"/>
      <c r="E49" s="98"/>
      <c r="F49" s="98"/>
      <c r="G49" s="98"/>
      <c r="H49" s="98"/>
      <c r="I49" s="110"/>
      <c r="J49" s="110"/>
      <c r="K49" s="110"/>
      <c r="L49" s="110"/>
      <c r="M49" s="109"/>
      <c r="N49" s="109"/>
      <c r="O49" s="109"/>
      <c r="P49" s="109"/>
      <c r="Q49" s="109"/>
      <c r="R49" s="109"/>
      <c r="U49" s="21"/>
      <c r="V49" s="21"/>
      <c r="W49" s="14"/>
    </row>
    <row r="50" spans="2:27" s="12" customFormat="1" ht="15" customHeight="1" x14ac:dyDescent="0.25">
      <c r="B50" s="20">
        <v>19</v>
      </c>
      <c r="C50" s="98" t="s">
        <v>47</v>
      </c>
      <c r="D50" s="98"/>
      <c r="E50" s="98"/>
      <c r="F50" s="98"/>
      <c r="G50" s="98"/>
      <c r="H50" s="98"/>
      <c r="I50" s="110">
        <v>15</v>
      </c>
      <c r="J50" s="110"/>
      <c r="K50" s="110"/>
      <c r="L50" s="110"/>
      <c r="M50" s="109">
        <v>94046</v>
      </c>
      <c r="N50" s="109"/>
      <c r="O50" s="109"/>
      <c r="P50" s="109"/>
      <c r="Q50" s="109">
        <v>395042</v>
      </c>
      <c r="R50" s="109"/>
      <c r="U50" s="21">
        <v>26998</v>
      </c>
      <c r="V50" s="21">
        <v>23619</v>
      </c>
      <c r="W50" s="14"/>
    </row>
    <row r="51" spans="2:27" s="12" customFormat="1" ht="15" customHeight="1" x14ac:dyDescent="0.25">
      <c r="B51" s="20">
        <v>20</v>
      </c>
      <c r="C51" s="107" t="s">
        <v>202</v>
      </c>
      <c r="D51" s="107"/>
      <c r="E51" s="107"/>
      <c r="F51" s="107"/>
      <c r="G51" s="107"/>
      <c r="H51" s="107"/>
      <c r="I51" s="22"/>
      <c r="J51" s="23"/>
      <c r="K51" s="23"/>
      <c r="L51" s="24"/>
      <c r="M51" s="108">
        <f>M45+M50+M49+M48</f>
        <v>1174699</v>
      </c>
      <c r="N51" s="108"/>
      <c r="O51" s="108"/>
      <c r="P51" s="108"/>
      <c r="Q51" s="108">
        <f>Q50+Q48+Q45</f>
        <v>572916</v>
      </c>
      <c r="R51" s="108"/>
      <c r="U51" s="21"/>
      <c r="V51" s="21">
        <f>SUM(V47:V50)</f>
        <v>39099</v>
      </c>
      <c r="W51" s="14"/>
    </row>
    <row r="52" spans="2:27" s="12" customFormat="1" ht="15" customHeight="1" x14ac:dyDescent="0.25">
      <c r="B52" s="16"/>
      <c r="C52" s="111" t="s">
        <v>49</v>
      </c>
      <c r="D52" s="111"/>
      <c r="E52" s="111"/>
      <c r="F52" s="111"/>
      <c r="G52" s="111"/>
      <c r="H52" s="111"/>
      <c r="I52" s="17"/>
      <c r="J52" s="17"/>
      <c r="K52" s="17"/>
      <c r="L52" s="17"/>
      <c r="M52" s="18"/>
      <c r="N52" s="18"/>
      <c r="O52" s="18"/>
      <c r="P52" s="18"/>
      <c r="Q52" s="18"/>
      <c r="R52" s="19"/>
      <c r="U52" s="14"/>
      <c r="V52" s="14"/>
      <c r="W52" s="14"/>
    </row>
    <row r="53" spans="2:27" s="12" customFormat="1" ht="15" customHeight="1" x14ac:dyDescent="0.25">
      <c r="B53" s="20">
        <v>21</v>
      </c>
      <c r="C53" s="98" t="s">
        <v>51</v>
      </c>
      <c r="D53" s="98"/>
      <c r="E53" s="98"/>
      <c r="F53" s="98"/>
      <c r="G53" s="98"/>
      <c r="H53" s="98"/>
      <c r="I53" s="110">
        <v>16</v>
      </c>
      <c r="J53" s="110"/>
      <c r="K53" s="110"/>
      <c r="L53" s="110"/>
      <c r="M53" s="109">
        <v>806600</v>
      </c>
      <c r="N53" s="109"/>
      <c r="O53" s="109"/>
      <c r="P53" s="109"/>
      <c r="Q53" s="109">
        <v>806600</v>
      </c>
      <c r="R53" s="109"/>
      <c r="U53" s="21"/>
      <c r="V53" s="21">
        <v>806600</v>
      </c>
      <c r="W53" s="14"/>
    </row>
    <row r="54" spans="2:27" s="12" customFormat="1" ht="15" customHeight="1" x14ac:dyDescent="0.25">
      <c r="B54" s="20">
        <v>22</v>
      </c>
      <c r="C54" s="98" t="s">
        <v>53</v>
      </c>
      <c r="D54" s="98"/>
      <c r="E54" s="98"/>
      <c r="F54" s="98"/>
      <c r="G54" s="98"/>
      <c r="H54" s="98"/>
      <c r="I54" s="110"/>
      <c r="J54" s="110"/>
      <c r="K54" s="110"/>
      <c r="L54" s="110"/>
      <c r="M54" s="109">
        <v>114746</v>
      </c>
      <c r="N54" s="109"/>
      <c r="O54" s="109"/>
      <c r="P54" s="109"/>
      <c r="Q54" s="109">
        <v>114746</v>
      </c>
      <c r="R54" s="109"/>
      <c r="U54" s="21"/>
      <c r="V54" s="21"/>
      <c r="W54" s="14"/>
    </row>
    <row r="55" spans="2:27" s="12" customFormat="1" ht="15" customHeight="1" x14ac:dyDescent="0.25">
      <c r="B55" s="20">
        <v>23</v>
      </c>
      <c r="C55" s="98" t="s">
        <v>55</v>
      </c>
      <c r="D55" s="98"/>
      <c r="E55" s="98"/>
      <c r="F55" s="98"/>
      <c r="G55" s="98"/>
      <c r="H55" s="98"/>
      <c r="I55" s="110"/>
      <c r="J55" s="110"/>
      <c r="K55" s="110"/>
      <c r="L55" s="110"/>
      <c r="M55" s="109">
        <v>40330</v>
      </c>
      <c r="N55" s="109"/>
      <c r="O55" s="109"/>
      <c r="P55" s="109"/>
      <c r="Q55" s="109">
        <v>40330</v>
      </c>
      <c r="R55" s="109"/>
      <c r="S55" s="26"/>
      <c r="T55" s="26"/>
      <c r="U55" s="27"/>
      <c r="V55" s="21"/>
      <c r="W55" s="14"/>
    </row>
    <row r="56" spans="2:27" s="12" customFormat="1" ht="15" customHeight="1" x14ac:dyDescent="0.25">
      <c r="B56" s="20">
        <v>24</v>
      </c>
      <c r="C56" s="98" t="s">
        <v>66</v>
      </c>
      <c r="D56" s="98"/>
      <c r="E56" s="98"/>
      <c r="F56" s="98"/>
      <c r="G56" s="98"/>
      <c r="H56" s="98"/>
      <c r="I56" s="22"/>
      <c r="J56" s="23"/>
      <c r="K56" s="23"/>
      <c r="L56" s="24"/>
      <c r="M56" s="109">
        <v>861647</v>
      </c>
      <c r="N56" s="109"/>
      <c r="O56" s="109"/>
      <c r="P56" s="109"/>
      <c r="Q56" s="109">
        <v>1504180</v>
      </c>
      <c r="R56" s="109"/>
      <c r="S56" s="26"/>
      <c r="T56" s="26"/>
      <c r="U56" s="26"/>
      <c r="V56" s="26"/>
      <c r="W56" s="26"/>
      <c r="X56" s="26"/>
      <c r="Y56" s="26"/>
      <c r="Z56" s="26"/>
      <c r="AA56" s="26"/>
    </row>
    <row r="57" spans="2:27" s="12" customFormat="1" ht="15" customHeight="1" x14ac:dyDescent="0.25">
      <c r="B57" s="20">
        <v>25</v>
      </c>
      <c r="C57" s="107" t="s">
        <v>68</v>
      </c>
      <c r="D57" s="107"/>
      <c r="E57" s="107"/>
      <c r="F57" s="107"/>
      <c r="G57" s="107"/>
      <c r="H57" s="107"/>
      <c r="I57" s="16"/>
      <c r="J57" s="17"/>
      <c r="K57" s="17"/>
      <c r="L57" s="25"/>
      <c r="M57" s="108">
        <f>M56+M55+M54+M53</f>
        <v>1823323</v>
      </c>
      <c r="N57" s="108"/>
      <c r="O57" s="108"/>
      <c r="P57" s="108"/>
      <c r="Q57" s="108">
        <f>Q56+Q55+Q54+Q53</f>
        <v>2465856</v>
      </c>
      <c r="R57" s="108"/>
      <c r="S57" s="26"/>
      <c r="T57" s="26"/>
      <c r="U57" s="26"/>
      <c r="V57" s="27"/>
      <c r="W57" s="26"/>
      <c r="X57" s="26"/>
      <c r="Y57" s="26"/>
      <c r="Z57" s="26"/>
      <c r="AA57" s="26"/>
    </row>
    <row r="58" spans="2:27" s="12" customFormat="1" ht="15" customHeight="1" x14ac:dyDescent="0.25">
      <c r="B58" s="20">
        <v>26</v>
      </c>
      <c r="C58" s="107" t="s">
        <v>70</v>
      </c>
      <c r="D58" s="107"/>
      <c r="E58" s="107"/>
      <c r="F58" s="107"/>
      <c r="G58" s="107"/>
      <c r="H58" s="107"/>
      <c r="I58" s="16"/>
      <c r="J58" s="17"/>
      <c r="K58" s="17"/>
      <c r="L58" s="25"/>
      <c r="M58" s="108">
        <f>M57+M51</f>
        <v>2998022</v>
      </c>
      <c r="N58" s="108"/>
      <c r="O58" s="108"/>
      <c r="P58" s="108"/>
      <c r="Q58" s="108">
        <f>Q57+Q51</f>
        <v>3038772</v>
      </c>
      <c r="R58" s="108"/>
      <c r="S58" s="26"/>
      <c r="T58" s="26"/>
      <c r="U58" s="26"/>
      <c r="V58" s="26"/>
      <c r="W58" s="26"/>
      <c r="X58" s="26"/>
      <c r="Y58" s="26"/>
      <c r="Z58" s="26"/>
      <c r="AA58" s="26"/>
    </row>
    <row r="59" spans="2:27" s="12" customFormat="1" ht="26.1" hidden="1" customHeight="1" x14ac:dyDescent="0.25">
      <c r="B59" s="20">
        <v>22</v>
      </c>
      <c r="C59" s="105" t="s">
        <v>71</v>
      </c>
      <c r="D59" s="105"/>
      <c r="E59" s="105"/>
      <c r="F59" s="105"/>
      <c r="G59" s="105"/>
      <c r="H59" s="105"/>
      <c r="I59" s="28"/>
      <c r="J59" s="28"/>
      <c r="K59" s="28"/>
      <c r="L59" s="28"/>
      <c r="M59" s="29"/>
      <c r="N59" s="29"/>
      <c r="O59" s="29"/>
      <c r="P59" s="29" t="s">
        <v>72</v>
      </c>
      <c r="Q59" s="106">
        <v>0</v>
      </c>
      <c r="R59" s="106"/>
      <c r="S59" s="26"/>
      <c r="T59" s="26"/>
      <c r="U59" s="26"/>
      <c r="V59" s="26"/>
      <c r="W59" s="26"/>
      <c r="X59" s="26"/>
      <c r="Y59" s="26"/>
      <c r="Z59" s="26"/>
      <c r="AA59" s="26"/>
    </row>
    <row r="60" spans="2:27" s="12" customFormat="1" ht="26.1" hidden="1" customHeight="1" x14ac:dyDescent="0.25">
      <c r="B60" s="20">
        <v>22</v>
      </c>
      <c r="C60" s="104" t="s">
        <v>73</v>
      </c>
      <c r="D60" s="104"/>
      <c r="E60" s="104"/>
      <c r="F60" s="104"/>
      <c r="G60" s="104"/>
      <c r="H60" s="104"/>
      <c r="I60" s="28"/>
      <c r="J60" s="28"/>
      <c r="K60" s="28"/>
      <c r="L60" s="28"/>
      <c r="M60" s="103">
        <v>0</v>
      </c>
      <c r="N60" s="103"/>
      <c r="O60" s="103"/>
      <c r="P60" s="103"/>
      <c r="Q60" s="103">
        <v>0</v>
      </c>
      <c r="R60" s="103"/>
      <c r="S60" s="26"/>
      <c r="T60" s="26"/>
      <c r="U60" s="26"/>
      <c r="V60" s="26"/>
      <c r="W60" s="26"/>
      <c r="X60" s="26"/>
      <c r="Y60" s="26"/>
      <c r="Z60" s="26"/>
      <c r="AA60" s="26"/>
    </row>
    <row r="61" spans="2:27" s="12" customFormat="1" ht="26.1" hidden="1" customHeight="1" x14ac:dyDescent="0.25">
      <c r="B61" s="20">
        <v>22</v>
      </c>
      <c r="C61" s="104" t="s">
        <v>74</v>
      </c>
      <c r="D61" s="104"/>
      <c r="E61" s="104"/>
      <c r="F61" s="104"/>
      <c r="G61" s="104"/>
      <c r="H61" s="104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6"/>
      <c r="T61" s="26"/>
      <c r="U61" s="26"/>
      <c r="V61" s="26"/>
      <c r="W61" s="26"/>
      <c r="X61" s="26"/>
      <c r="Y61" s="26"/>
      <c r="Z61" s="26"/>
      <c r="AA61" s="26"/>
    </row>
    <row r="62" spans="2:27" s="12" customFormat="1" ht="26.1" hidden="1" customHeight="1" x14ac:dyDescent="0.25">
      <c r="B62" s="20">
        <v>22</v>
      </c>
      <c r="C62" s="105" t="s">
        <v>75</v>
      </c>
      <c r="D62" s="105"/>
      <c r="E62" s="105"/>
      <c r="F62" s="105"/>
      <c r="G62" s="105"/>
      <c r="H62" s="105"/>
      <c r="I62" s="28"/>
      <c r="J62" s="28"/>
      <c r="K62" s="28"/>
      <c r="L62" s="28"/>
      <c r="M62" s="106">
        <v>0</v>
      </c>
      <c r="N62" s="106"/>
      <c r="O62" s="106"/>
      <c r="P62" s="106"/>
      <c r="Q62" s="106">
        <v>0</v>
      </c>
      <c r="R62" s="106"/>
      <c r="S62" s="26"/>
      <c r="T62" s="26"/>
      <c r="U62" s="26"/>
      <c r="V62" s="26"/>
      <c r="W62" s="26"/>
      <c r="X62" s="26"/>
      <c r="Y62" s="26"/>
      <c r="Z62" s="26"/>
      <c r="AA62" s="26"/>
    </row>
    <row r="63" spans="2:27" s="12" customFormat="1" ht="26.1" hidden="1" customHeight="1" x14ac:dyDescent="0.25">
      <c r="B63" s="20">
        <v>22</v>
      </c>
      <c r="C63" s="105" t="s">
        <v>76</v>
      </c>
      <c r="D63" s="105"/>
      <c r="E63" s="105"/>
      <c r="F63" s="105"/>
      <c r="G63" s="105"/>
      <c r="H63" s="105"/>
      <c r="I63" s="28"/>
      <c r="J63" s="28"/>
      <c r="K63" s="28"/>
      <c r="L63" s="28"/>
      <c r="M63" s="106">
        <v>0</v>
      </c>
      <c r="N63" s="106"/>
      <c r="O63" s="106"/>
      <c r="P63" s="106"/>
      <c r="Q63" s="106">
        <v>0</v>
      </c>
      <c r="R63" s="106"/>
      <c r="S63" s="26"/>
      <c r="T63" s="26"/>
      <c r="U63" s="26"/>
      <c r="V63" s="26"/>
      <c r="W63" s="26"/>
      <c r="X63" s="26"/>
      <c r="Y63" s="26"/>
      <c r="Z63" s="26"/>
      <c r="AA63" s="26"/>
    </row>
    <row r="64" spans="2:27" s="12" customFormat="1" ht="26.1" hidden="1" customHeight="1" x14ac:dyDescent="0.25">
      <c r="B64" s="20">
        <v>22</v>
      </c>
      <c r="C64" s="105" t="s">
        <v>77</v>
      </c>
      <c r="D64" s="105"/>
      <c r="E64" s="105"/>
      <c r="F64" s="105"/>
      <c r="G64" s="105"/>
      <c r="H64" s="105"/>
      <c r="I64" s="28"/>
      <c r="J64" s="28"/>
      <c r="K64" s="28"/>
      <c r="L64" s="28"/>
      <c r="M64" s="106">
        <v>0</v>
      </c>
      <c r="N64" s="106"/>
      <c r="O64" s="106"/>
      <c r="P64" s="106"/>
      <c r="Q64" s="106">
        <v>0</v>
      </c>
      <c r="R64" s="106"/>
      <c r="S64" s="26"/>
      <c r="T64" s="26"/>
      <c r="U64" s="26"/>
      <c r="V64" s="26"/>
      <c r="W64" s="26"/>
      <c r="X64" s="26"/>
      <c r="Y64" s="26"/>
      <c r="Z64" s="26"/>
      <c r="AA64" s="26"/>
    </row>
    <row r="65" spans="2:27" s="12" customFormat="1" ht="26.1" hidden="1" customHeight="1" x14ac:dyDescent="0.25">
      <c r="B65" s="20">
        <v>22</v>
      </c>
      <c r="C65" s="105" t="s">
        <v>44</v>
      </c>
      <c r="D65" s="105"/>
      <c r="E65" s="105"/>
      <c r="F65" s="105"/>
      <c r="G65" s="105"/>
      <c r="H65" s="105"/>
      <c r="I65" s="28"/>
      <c r="J65" s="28"/>
      <c r="K65" s="28"/>
      <c r="L65" s="28"/>
      <c r="M65" s="106">
        <v>0</v>
      </c>
      <c r="N65" s="106"/>
      <c r="O65" s="106"/>
      <c r="P65" s="106"/>
      <c r="Q65" s="106">
        <v>0</v>
      </c>
      <c r="R65" s="106"/>
      <c r="S65" s="26"/>
      <c r="T65" s="26"/>
      <c r="U65" s="26"/>
      <c r="V65" s="26"/>
      <c r="W65" s="26"/>
      <c r="X65" s="26"/>
      <c r="Y65" s="26"/>
      <c r="Z65" s="26"/>
      <c r="AA65" s="26"/>
    </row>
    <row r="66" spans="2:27" s="12" customFormat="1" ht="26.1" hidden="1" customHeight="1" x14ac:dyDescent="0.25">
      <c r="B66" s="20">
        <v>22</v>
      </c>
      <c r="C66" s="105" t="s">
        <v>78</v>
      </c>
      <c r="D66" s="105"/>
      <c r="E66" s="105"/>
      <c r="F66" s="105"/>
      <c r="G66" s="105"/>
      <c r="H66" s="105"/>
      <c r="I66" s="28"/>
      <c r="J66" s="28"/>
      <c r="K66" s="28"/>
      <c r="L66" s="28"/>
      <c r="M66" s="106">
        <v>0</v>
      </c>
      <c r="N66" s="106"/>
      <c r="O66" s="106"/>
      <c r="P66" s="106"/>
      <c r="Q66" s="106">
        <v>0</v>
      </c>
      <c r="R66" s="106"/>
      <c r="S66" s="26"/>
      <c r="T66" s="26"/>
      <c r="U66" s="26"/>
      <c r="V66" s="26"/>
      <c r="W66" s="26"/>
      <c r="X66" s="26"/>
      <c r="Y66" s="26"/>
      <c r="Z66" s="26"/>
      <c r="AA66" s="26"/>
    </row>
    <row r="67" spans="2:27" s="12" customFormat="1" ht="26.1" hidden="1" customHeight="1" x14ac:dyDescent="0.25">
      <c r="B67" s="20">
        <v>22</v>
      </c>
      <c r="C67" s="104" t="s">
        <v>79</v>
      </c>
      <c r="D67" s="104"/>
      <c r="E67" s="104"/>
      <c r="F67" s="104"/>
      <c r="G67" s="104"/>
      <c r="H67" s="104"/>
      <c r="I67" s="28"/>
      <c r="J67" s="28"/>
      <c r="K67" s="28"/>
      <c r="L67" s="28"/>
      <c r="M67" s="103">
        <v>0</v>
      </c>
      <c r="N67" s="103"/>
      <c r="O67" s="103"/>
      <c r="P67" s="103"/>
      <c r="Q67" s="103">
        <v>0</v>
      </c>
      <c r="R67" s="103"/>
      <c r="S67" s="26"/>
      <c r="T67" s="26"/>
      <c r="U67" s="26"/>
      <c r="V67" s="26"/>
      <c r="W67" s="26"/>
      <c r="X67" s="26"/>
      <c r="Y67" s="26"/>
      <c r="Z67" s="26"/>
      <c r="AA67" s="26"/>
    </row>
    <row r="68" spans="2:27" s="12" customFormat="1" ht="26.1" hidden="1" customHeight="1" x14ac:dyDescent="0.25">
      <c r="B68" s="20">
        <v>22</v>
      </c>
      <c r="C68" s="104" t="s">
        <v>80</v>
      </c>
      <c r="D68" s="104"/>
      <c r="E68" s="104"/>
      <c r="F68" s="104"/>
      <c r="G68" s="104"/>
      <c r="H68" s="104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6"/>
      <c r="T68" s="26"/>
      <c r="U68" s="26"/>
      <c r="V68" s="26"/>
      <c r="W68" s="26"/>
      <c r="X68" s="26"/>
      <c r="Y68" s="26"/>
      <c r="Z68" s="26"/>
      <c r="AA68" s="26"/>
    </row>
    <row r="69" spans="2:27" s="12" customFormat="1" ht="26.1" hidden="1" customHeight="1" x14ac:dyDescent="0.25">
      <c r="B69" s="20">
        <v>22</v>
      </c>
      <c r="C69" s="105" t="s">
        <v>81</v>
      </c>
      <c r="D69" s="105"/>
      <c r="E69" s="105"/>
      <c r="F69" s="105"/>
      <c r="G69" s="105"/>
      <c r="H69" s="105"/>
      <c r="I69" s="28"/>
      <c r="J69" s="28"/>
      <c r="K69" s="28"/>
      <c r="L69" s="28"/>
      <c r="M69" s="106">
        <v>0</v>
      </c>
      <c r="N69" s="106"/>
      <c r="O69" s="106"/>
      <c r="P69" s="106"/>
      <c r="Q69" s="106">
        <v>0</v>
      </c>
      <c r="R69" s="106"/>
      <c r="S69" s="26"/>
      <c r="T69" s="26"/>
      <c r="U69" s="26"/>
      <c r="V69" s="26"/>
      <c r="W69" s="26"/>
      <c r="X69" s="26"/>
      <c r="Y69" s="26"/>
      <c r="Z69" s="26"/>
      <c r="AA69" s="26"/>
    </row>
    <row r="70" spans="2:27" s="12" customFormat="1" ht="26.1" hidden="1" customHeight="1" x14ac:dyDescent="0.25">
      <c r="B70" s="20">
        <v>22</v>
      </c>
      <c r="C70" s="105" t="s">
        <v>75</v>
      </c>
      <c r="D70" s="105"/>
      <c r="E70" s="105"/>
      <c r="F70" s="105"/>
      <c r="G70" s="105"/>
      <c r="H70" s="105"/>
      <c r="I70" s="28"/>
      <c r="J70" s="28"/>
      <c r="K70" s="28"/>
      <c r="L70" s="28"/>
      <c r="M70" s="106">
        <v>0</v>
      </c>
      <c r="N70" s="106"/>
      <c r="O70" s="106"/>
      <c r="P70" s="106"/>
      <c r="Q70" s="106">
        <v>0</v>
      </c>
      <c r="R70" s="106"/>
      <c r="S70" s="26"/>
      <c r="T70" s="26"/>
      <c r="U70" s="26"/>
      <c r="V70" s="26"/>
      <c r="W70" s="26"/>
      <c r="X70" s="26"/>
      <c r="Y70" s="26"/>
      <c r="Z70" s="26"/>
      <c r="AA70" s="26"/>
    </row>
    <row r="71" spans="2:27" s="12" customFormat="1" ht="26.1" hidden="1" customHeight="1" x14ac:dyDescent="0.25">
      <c r="B71" s="20">
        <v>22</v>
      </c>
      <c r="C71" s="105" t="s">
        <v>76</v>
      </c>
      <c r="D71" s="105"/>
      <c r="E71" s="105"/>
      <c r="F71" s="105"/>
      <c r="G71" s="105"/>
      <c r="H71" s="105"/>
      <c r="I71" s="28"/>
      <c r="J71" s="28"/>
      <c r="K71" s="28"/>
      <c r="L71" s="28"/>
      <c r="M71" s="106">
        <v>0</v>
      </c>
      <c r="N71" s="106"/>
      <c r="O71" s="106"/>
      <c r="P71" s="106"/>
      <c r="Q71" s="106">
        <v>0</v>
      </c>
      <c r="R71" s="106"/>
      <c r="S71" s="26"/>
      <c r="T71" s="26"/>
      <c r="U71" s="26"/>
      <c r="V71" s="26"/>
      <c r="W71" s="26"/>
      <c r="X71" s="26"/>
      <c r="Y71" s="26"/>
      <c r="Z71" s="26"/>
      <c r="AA71" s="26"/>
    </row>
    <row r="72" spans="2:27" s="12" customFormat="1" ht="26.1" hidden="1" customHeight="1" x14ac:dyDescent="0.25">
      <c r="B72" s="20">
        <v>22</v>
      </c>
      <c r="C72" s="105" t="s">
        <v>82</v>
      </c>
      <c r="D72" s="105"/>
      <c r="E72" s="105"/>
      <c r="F72" s="105"/>
      <c r="G72" s="105"/>
      <c r="H72" s="105"/>
      <c r="I72" s="28"/>
      <c r="J72" s="28"/>
      <c r="K72" s="28"/>
      <c r="L72" s="28"/>
      <c r="M72" s="106">
        <v>0</v>
      </c>
      <c r="N72" s="106"/>
      <c r="O72" s="106"/>
      <c r="P72" s="106"/>
      <c r="Q72" s="106">
        <v>0</v>
      </c>
      <c r="R72" s="106"/>
      <c r="S72" s="26"/>
      <c r="T72" s="26"/>
      <c r="U72" s="26"/>
      <c r="V72" s="26"/>
      <c r="W72" s="26"/>
      <c r="X72" s="26"/>
      <c r="Y72" s="26"/>
      <c r="Z72" s="26"/>
      <c r="AA72" s="26"/>
    </row>
    <row r="73" spans="2:27" s="12" customFormat="1" ht="26.1" hidden="1" customHeight="1" x14ac:dyDescent="0.25">
      <c r="B73" s="20">
        <v>22</v>
      </c>
      <c r="C73" s="105" t="s">
        <v>82</v>
      </c>
      <c r="D73" s="105"/>
      <c r="E73" s="105"/>
      <c r="F73" s="105"/>
      <c r="G73" s="105"/>
      <c r="H73" s="105"/>
      <c r="I73" s="28"/>
      <c r="J73" s="28"/>
      <c r="K73" s="28"/>
      <c r="L73" s="28"/>
      <c r="M73" s="106">
        <v>0</v>
      </c>
      <c r="N73" s="106"/>
      <c r="O73" s="106"/>
      <c r="P73" s="106"/>
      <c r="Q73" s="106">
        <v>0</v>
      </c>
      <c r="R73" s="106"/>
      <c r="S73" s="26"/>
      <c r="T73" s="26"/>
      <c r="U73" s="26"/>
      <c r="V73" s="26"/>
      <c r="W73" s="26"/>
      <c r="X73" s="26"/>
      <c r="Y73" s="26"/>
      <c r="Z73" s="26"/>
      <c r="AA73" s="26"/>
    </row>
    <row r="74" spans="2:27" s="12" customFormat="1" ht="26.1" hidden="1" customHeight="1" x14ac:dyDescent="0.25">
      <c r="B74" s="20">
        <v>22</v>
      </c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103">
        <v>0</v>
      </c>
      <c r="N74" s="103"/>
      <c r="O74" s="103"/>
      <c r="P74" s="103"/>
      <c r="Q74" s="103">
        <v>0</v>
      </c>
      <c r="R74" s="103"/>
      <c r="S74" s="26"/>
      <c r="T74" s="26"/>
      <c r="U74" s="26"/>
      <c r="V74" s="26"/>
      <c r="W74" s="26"/>
      <c r="X74" s="26"/>
      <c r="Y74" s="26"/>
      <c r="Z74" s="26"/>
      <c r="AA74" s="26"/>
    </row>
    <row r="75" spans="2:27" s="12" customFormat="1" ht="26.1" hidden="1" customHeight="1" x14ac:dyDescent="0.25">
      <c r="B75" s="20">
        <v>22</v>
      </c>
      <c r="C75" s="104" t="s">
        <v>83</v>
      </c>
      <c r="D75" s="104"/>
      <c r="E75" s="104"/>
      <c r="F75" s="104"/>
      <c r="G75" s="104"/>
      <c r="H75" s="104"/>
      <c r="I75" s="28"/>
      <c r="J75" s="28"/>
      <c r="K75" s="28"/>
      <c r="L75" s="28"/>
      <c r="M75" s="106">
        <v>0</v>
      </c>
      <c r="N75" s="106"/>
      <c r="O75" s="106"/>
      <c r="P75" s="106"/>
      <c r="Q75" s="106">
        <v>0</v>
      </c>
      <c r="R75" s="106"/>
      <c r="S75" s="26"/>
      <c r="T75" s="26"/>
      <c r="U75" s="26"/>
      <c r="V75" s="26"/>
      <c r="W75" s="26"/>
      <c r="X75" s="26"/>
      <c r="Y75" s="26"/>
      <c r="Z75" s="26"/>
      <c r="AA75" s="26"/>
    </row>
    <row r="76" spans="2:27" s="12" customFormat="1" ht="26.1" hidden="1" customHeight="1" x14ac:dyDescent="0.25">
      <c r="B76" s="20">
        <v>22</v>
      </c>
      <c r="C76" s="104" t="s">
        <v>84</v>
      </c>
      <c r="D76" s="104"/>
      <c r="E76" s="104"/>
      <c r="F76" s="104"/>
      <c r="G76" s="104"/>
      <c r="H76" s="104"/>
      <c r="I76" s="28"/>
      <c r="J76" s="28"/>
      <c r="K76" s="28"/>
      <c r="L76" s="28"/>
      <c r="M76" s="103">
        <v>0</v>
      </c>
      <c r="N76" s="103"/>
      <c r="O76" s="103"/>
      <c r="P76" s="103"/>
      <c r="Q76" s="103">
        <v>0</v>
      </c>
      <c r="R76" s="103"/>
      <c r="S76" s="26"/>
      <c r="T76" s="26"/>
      <c r="U76" s="26"/>
      <c r="V76" s="26"/>
      <c r="W76" s="26"/>
      <c r="X76" s="26"/>
      <c r="Y76" s="26"/>
      <c r="Z76" s="26"/>
      <c r="AA76" s="26"/>
    </row>
    <row r="77" spans="2:27" s="12" customFormat="1" ht="26.1" hidden="1" customHeight="1" x14ac:dyDescent="0.25">
      <c r="B77" s="20">
        <v>22</v>
      </c>
      <c r="C77" s="104" t="s">
        <v>85</v>
      </c>
      <c r="D77" s="104"/>
      <c r="E77" s="104"/>
      <c r="F77" s="104"/>
      <c r="G77" s="104"/>
      <c r="H77" s="104"/>
      <c r="I77" s="28"/>
      <c r="J77" s="28"/>
      <c r="K77" s="28"/>
      <c r="L77" s="28"/>
      <c r="M77" s="103">
        <v>0</v>
      </c>
      <c r="N77" s="103"/>
      <c r="O77" s="103"/>
      <c r="P77" s="103"/>
      <c r="Q77" s="103">
        <v>0</v>
      </c>
      <c r="R77" s="103"/>
      <c r="S77" s="26"/>
      <c r="T77" s="26"/>
      <c r="U77" s="26"/>
      <c r="V77" s="26"/>
      <c r="W77" s="26"/>
      <c r="X77" s="26"/>
      <c r="Y77" s="26"/>
      <c r="Z77" s="26"/>
      <c r="AA77" s="26"/>
    </row>
    <row r="78" spans="2:27" s="12" customFormat="1" ht="26.1" hidden="1" customHeight="1" x14ac:dyDescent="0.25">
      <c r="B78" s="20">
        <v>22</v>
      </c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103">
        <v>0</v>
      </c>
      <c r="N78" s="103"/>
      <c r="O78" s="103"/>
      <c r="P78" s="103"/>
      <c r="Q78" s="103">
        <v>0</v>
      </c>
      <c r="R78" s="103"/>
      <c r="S78" s="26"/>
      <c r="T78" s="26"/>
      <c r="U78" s="26"/>
      <c r="V78" s="26"/>
      <c r="W78" s="26"/>
      <c r="X78" s="26"/>
      <c r="Y78" s="26"/>
      <c r="Z78" s="26"/>
      <c r="AA78" s="26"/>
    </row>
    <row r="79" spans="2:27" s="12" customFormat="1" ht="26.1" hidden="1" customHeight="1" x14ac:dyDescent="0.25">
      <c r="B79" s="20">
        <v>22</v>
      </c>
      <c r="C79" s="104" t="s">
        <v>86</v>
      </c>
      <c r="D79" s="104"/>
      <c r="E79" s="104"/>
      <c r="F79" s="104"/>
      <c r="G79" s="104"/>
      <c r="H79" s="104"/>
      <c r="I79" s="28"/>
      <c r="J79" s="28"/>
      <c r="K79" s="28"/>
      <c r="L79" s="28"/>
      <c r="M79" s="103">
        <v>0</v>
      </c>
      <c r="N79" s="103"/>
      <c r="O79" s="103"/>
      <c r="P79" s="103"/>
      <c r="Q79" s="103">
        <v>0</v>
      </c>
      <c r="R79" s="103"/>
      <c r="S79" s="26"/>
      <c r="T79" s="26"/>
      <c r="U79" s="26"/>
      <c r="V79" s="26"/>
      <c r="W79" s="26"/>
      <c r="X79" s="26"/>
      <c r="Y79" s="26"/>
      <c r="Z79" s="26"/>
      <c r="AA79" s="26"/>
    </row>
    <row r="80" spans="2:27" s="12" customFormat="1" ht="26.1" hidden="1" customHeight="1" x14ac:dyDescent="0.25">
      <c r="B80" s="20">
        <v>22</v>
      </c>
      <c r="C80" s="98" t="s">
        <v>87</v>
      </c>
      <c r="D80" s="98"/>
      <c r="E80" s="98"/>
      <c r="F80" s="98"/>
      <c r="G80" s="98"/>
      <c r="H80" s="98"/>
      <c r="I80" s="16"/>
      <c r="J80" s="17"/>
      <c r="K80" s="17"/>
      <c r="L80" s="25"/>
      <c r="M80" s="99">
        <v>0</v>
      </c>
      <c r="N80" s="99"/>
      <c r="O80" s="99"/>
      <c r="P80" s="99"/>
      <c r="Q80" s="99">
        <v>0</v>
      </c>
      <c r="R80" s="99"/>
      <c r="S80" s="26"/>
      <c r="T80" s="26"/>
      <c r="U80" s="26"/>
      <c r="V80" s="26"/>
      <c r="W80" s="26"/>
      <c r="X80" s="26"/>
      <c r="Y80" s="26"/>
      <c r="Z80" s="26"/>
      <c r="AA80" s="26"/>
    </row>
    <row r="81" spans="2:27" s="12" customFormat="1" ht="26.1" hidden="1" customHeight="1" x14ac:dyDescent="0.25">
      <c r="B81" s="20">
        <v>22</v>
      </c>
      <c r="C81" s="98" t="s">
        <v>88</v>
      </c>
      <c r="D81" s="98"/>
      <c r="E81" s="98"/>
      <c r="F81" s="98"/>
      <c r="G81" s="98"/>
      <c r="H81" s="98"/>
      <c r="I81" s="16"/>
      <c r="J81" s="17"/>
      <c r="K81" s="17"/>
      <c r="L81" s="25"/>
      <c r="M81" s="99">
        <v>0</v>
      </c>
      <c r="N81" s="99"/>
      <c r="O81" s="99"/>
      <c r="P81" s="99"/>
      <c r="Q81" s="99">
        <v>0</v>
      </c>
      <c r="R81" s="99"/>
      <c r="S81" s="26"/>
      <c r="T81" s="26"/>
      <c r="U81" s="26"/>
      <c r="V81" s="26"/>
      <c r="W81" s="26"/>
      <c r="X81" s="26"/>
      <c r="Y81" s="26"/>
      <c r="Z81" s="26"/>
      <c r="AA81" s="26"/>
    </row>
    <row r="82" spans="2:27" s="12" customFormat="1" ht="26.1" hidden="1" customHeight="1" x14ac:dyDescent="0.25">
      <c r="B82" s="20">
        <v>22</v>
      </c>
      <c r="C82" s="98" t="s">
        <v>89</v>
      </c>
      <c r="D82" s="98"/>
      <c r="E82" s="98"/>
      <c r="F82" s="98"/>
      <c r="G82" s="98"/>
      <c r="H82" s="98"/>
      <c r="I82" s="16"/>
      <c r="J82" s="17"/>
      <c r="K82" s="17"/>
      <c r="L82" s="25"/>
      <c r="M82" s="99">
        <v>0</v>
      </c>
      <c r="N82" s="99"/>
      <c r="O82" s="99"/>
      <c r="P82" s="99"/>
      <c r="Q82" s="99">
        <v>0</v>
      </c>
      <c r="R82" s="99"/>
      <c r="S82" s="26"/>
      <c r="T82" s="26"/>
      <c r="U82" s="26"/>
      <c r="V82" s="26"/>
      <c r="W82" s="26"/>
      <c r="X82" s="26"/>
      <c r="Y82" s="26"/>
      <c r="Z82" s="26"/>
      <c r="AA82" s="26"/>
    </row>
    <row r="83" spans="2:27" s="12" customFormat="1" ht="26.1" hidden="1" customHeight="1" x14ac:dyDescent="0.25">
      <c r="B83" s="20">
        <v>22</v>
      </c>
      <c r="C83" s="98" t="s">
        <v>90</v>
      </c>
      <c r="D83" s="98"/>
      <c r="E83" s="98"/>
      <c r="F83" s="98"/>
      <c r="G83" s="98"/>
      <c r="H83" s="98"/>
      <c r="I83" s="16"/>
      <c r="J83" s="17"/>
      <c r="K83" s="17"/>
      <c r="L83" s="25"/>
      <c r="M83" s="99">
        <v>0</v>
      </c>
      <c r="N83" s="99"/>
      <c r="O83" s="99"/>
      <c r="P83" s="99"/>
      <c r="Q83" s="99">
        <v>0</v>
      </c>
      <c r="R83" s="99"/>
      <c r="S83" s="26"/>
      <c r="T83" s="26"/>
      <c r="U83" s="26"/>
      <c r="V83" s="26"/>
      <c r="W83" s="26"/>
      <c r="X83" s="26"/>
      <c r="Y83" s="26"/>
      <c r="Z83" s="26"/>
      <c r="AA83" s="26"/>
    </row>
    <row r="84" spans="2:27" s="12" customFormat="1" ht="26.1" hidden="1" customHeight="1" x14ac:dyDescent="0.25">
      <c r="B84" s="20">
        <v>22</v>
      </c>
      <c r="C84" s="98" t="s">
        <v>91</v>
      </c>
      <c r="D84" s="98"/>
      <c r="E84" s="98"/>
      <c r="F84" s="98"/>
      <c r="G84" s="98"/>
      <c r="H84" s="98"/>
      <c r="I84" s="16"/>
      <c r="J84" s="17"/>
      <c r="K84" s="17"/>
      <c r="L84" s="25"/>
      <c r="M84" s="99">
        <v>0</v>
      </c>
      <c r="N84" s="99"/>
      <c r="O84" s="99"/>
      <c r="P84" s="99"/>
      <c r="Q84" s="99">
        <v>0</v>
      </c>
      <c r="R84" s="99"/>
      <c r="S84" s="26"/>
      <c r="T84" s="26"/>
      <c r="U84" s="26"/>
      <c r="V84" s="26"/>
      <c r="W84" s="26"/>
      <c r="X84" s="26"/>
      <c r="Y84" s="26"/>
      <c r="Z84" s="26"/>
      <c r="AA84" s="26"/>
    </row>
    <row r="85" spans="2:27" s="12" customFormat="1" ht="26.1" hidden="1" customHeight="1" x14ac:dyDescent="0.25">
      <c r="B85" s="20">
        <v>22</v>
      </c>
      <c r="C85" s="98" t="s">
        <v>90</v>
      </c>
      <c r="D85" s="98"/>
      <c r="E85" s="98"/>
      <c r="F85" s="98"/>
      <c r="G85" s="98"/>
      <c r="H85" s="98"/>
      <c r="I85" s="16"/>
      <c r="J85" s="17"/>
      <c r="K85" s="17"/>
      <c r="L85" s="25"/>
      <c r="M85" s="99">
        <v>0</v>
      </c>
      <c r="N85" s="99"/>
      <c r="O85" s="99"/>
      <c r="P85" s="99"/>
      <c r="Q85" s="99">
        <v>0</v>
      </c>
      <c r="R85" s="99"/>
      <c r="S85" s="26"/>
      <c r="T85" s="26"/>
      <c r="U85" s="26"/>
      <c r="V85" s="26"/>
      <c r="W85" s="26"/>
      <c r="X85" s="26"/>
      <c r="Y85" s="26"/>
      <c r="Z85" s="26"/>
      <c r="AA85" s="26"/>
    </row>
    <row r="86" spans="2:27" s="12" customFormat="1" ht="26.1" hidden="1" customHeight="1" x14ac:dyDescent="0.25">
      <c r="B86" s="20">
        <v>22</v>
      </c>
      <c r="C86" s="98" t="s">
        <v>87</v>
      </c>
      <c r="D86" s="98"/>
      <c r="E86" s="98"/>
      <c r="F86" s="98"/>
      <c r="G86" s="98"/>
      <c r="H86" s="98"/>
      <c r="I86" s="16"/>
      <c r="J86" s="17"/>
      <c r="K86" s="17"/>
      <c r="L86" s="25"/>
      <c r="M86" s="102">
        <v>0</v>
      </c>
      <c r="N86" s="102"/>
      <c r="O86" s="102"/>
      <c r="P86" s="102"/>
      <c r="Q86" s="102">
        <v>0</v>
      </c>
      <c r="R86" s="102"/>
      <c r="S86" s="26"/>
      <c r="T86" s="26"/>
      <c r="U86" s="26"/>
      <c r="V86" s="26"/>
      <c r="W86" s="26"/>
      <c r="X86" s="26"/>
      <c r="Y86" s="26"/>
      <c r="Z86" s="26"/>
      <c r="AA86" s="26"/>
    </row>
    <row r="87" spans="2:27" s="12" customFormat="1" ht="26.1" hidden="1" customHeight="1" x14ac:dyDescent="0.25">
      <c r="B87" s="20">
        <v>22</v>
      </c>
      <c r="C87" s="98" t="s">
        <v>92</v>
      </c>
      <c r="D87" s="98"/>
      <c r="E87" s="98"/>
      <c r="F87" s="98"/>
      <c r="G87" s="98"/>
      <c r="H87" s="98"/>
      <c r="I87" s="16"/>
      <c r="J87" s="17"/>
      <c r="K87" s="17"/>
      <c r="L87" s="25"/>
      <c r="M87" s="102">
        <v>0</v>
      </c>
      <c r="N87" s="102"/>
      <c r="O87" s="102"/>
      <c r="P87" s="102"/>
      <c r="Q87" s="102">
        <v>0</v>
      </c>
      <c r="R87" s="102"/>
      <c r="S87" s="26"/>
      <c r="T87" s="26"/>
      <c r="U87" s="26"/>
      <c r="V87" s="26"/>
      <c r="W87" s="26"/>
      <c r="X87" s="26"/>
      <c r="Y87" s="26"/>
      <c r="Z87" s="26"/>
      <c r="AA87" s="26"/>
    </row>
    <row r="88" spans="2:27" s="12" customFormat="1" ht="26.1" hidden="1" customHeight="1" x14ac:dyDescent="0.25">
      <c r="B88" s="20">
        <v>22</v>
      </c>
      <c r="C88" s="98" t="s">
        <v>93</v>
      </c>
      <c r="D88" s="98"/>
      <c r="E88" s="98"/>
      <c r="F88" s="98"/>
      <c r="G88" s="98"/>
      <c r="H88" s="98"/>
      <c r="I88" s="16"/>
      <c r="J88" s="17"/>
      <c r="K88" s="17"/>
      <c r="L88" s="25"/>
      <c r="M88" s="99">
        <v>0</v>
      </c>
      <c r="N88" s="99"/>
      <c r="O88" s="99"/>
      <c r="P88" s="99"/>
      <c r="Q88" s="99">
        <v>0</v>
      </c>
      <c r="R88" s="99"/>
      <c r="S88" s="26"/>
      <c r="T88" s="26"/>
      <c r="U88" s="26"/>
      <c r="V88" s="26"/>
      <c r="W88" s="26"/>
      <c r="X88" s="26"/>
      <c r="Y88" s="26"/>
      <c r="Z88" s="26"/>
      <c r="AA88" s="26"/>
    </row>
    <row r="89" spans="2:27" s="12" customFormat="1" ht="26.1" hidden="1" customHeight="1" x14ac:dyDescent="0.25">
      <c r="B89" s="20">
        <v>22</v>
      </c>
      <c r="C89" s="98" t="s">
        <v>94</v>
      </c>
      <c r="D89" s="98"/>
      <c r="E89" s="98"/>
      <c r="F89" s="98"/>
      <c r="G89" s="98"/>
      <c r="H89" s="98"/>
      <c r="I89" s="16"/>
      <c r="J89" s="17"/>
      <c r="K89" s="17"/>
      <c r="L89" s="25"/>
      <c r="M89" s="99">
        <v>0</v>
      </c>
      <c r="N89" s="99"/>
      <c r="O89" s="99"/>
      <c r="P89" s="99"/>
      <c r="Q89" s="99">
        <v>0</v>
      </c>
      <c r="R89" s="99"/>
      <c r="S89" s="26"/>
      <c r="T89" s="26"/>
      <c r="U89" s="26"/>
      <c r="V89" s="26"/>
      <c r="W89" s="26"/>
      <c r="X89" s="26"/>
      <c r="Y89" s="26"/>
      <c r="Z89" s="26"/>
      <c r="AA89" s="26"/>
    </row>
    <row r="90" spans="2:27" s="9" customFormat="1" ht="26.1" hidden="1" customHeight="1" x14ac:dyDescent="0.25">
      <c r="B90" s="20">
        <v>22</v>
      </c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26"/>
      <c r="T90" s="26"/>
      <c r="U90" s="26"/>
      <c r="V90" s="26"/>
      <c r="W90" s="26"/>
      <c r="X90" s="26"/>
      <c r="Y90" s="26"/>
      <c r="Z90" s="26"/>
      <c r="AA90" s="26"/>
    </row>
    <row r="91" spans="2:27" s="9" customFormat="1" ht="26.1" hidden="1" customHeight="1" x14ac:dyDescent="0.25">
      <c r="B91" s="20">
        <v>22</v>
      </c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26"/>
      <c r="T91" s="26"/>
      <c r="U91" s="26"/>
      <c r="V91" s="26"/>
      <c r="W91" s="26"/>
      <c r="X91" s="26"/>
      <c r="Y91" s="26"/>
      <c r="Z91" s="26"/>
      <c r="AA91" s="26"/>
    </row>
    <row r="92" spans="2:27" s="9" customFormat="1" ht="26.1" hidden="1" customHeight="1" x14ac:dyDescent="0.25">
      <c r="B92" s="20">
        <v>22</v>
      </c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26"/>
      <c r="T92" s="26"/>
      <c r="U92" s="26"/>
      <c r="V92" s="26"/>
      <c r="W92" s="26"/>
      <c r="X92" s="26"/>
      <c r="Y92" s="26"/>
      <c r="Z92" s="26"/>
      <c r="AA92" s="26"/>
    </row>
    <row r="93" spans="2:27" s="9" customFormat="1" ht="26.1" hidden="1" customHeight="1" x14ac:dyDescent="0.25">
      <c r="B93" s="20">
        <v>22</v>
      </c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26"/>
      <c r="T93" s="26"/>
      <c r="U93" s="26"/>
      <c r="V93" s="26"/>
      <c r="W93" s="26"/>
      <c r="X93" s="26"/>
      <c r="Y93" s="26"/>
      <c r="Z93" s="26"/>
      <c r="AA93" s="26"/>
    </row>
    <row r="94" spans="2:27" s="9" customFormat="1" ht="30.95" hidden="1" customHeight="1" x14ac:dyDescent="0.25">
      <c r="B94" s="20">
        <v>22</v>
      </c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26"/>
      <c r="T94" s="26"/>
      <c r="U94" s="26"/>
      <c r="V94" s="26"/>
      <c r="W94" s="26"/>
      <c r="X94" s="26"/>
      <c r="Y94" s="26"/>
      <c r="Z94" s="26"/>
      <c r="AA94" s="26"/>
    </row>
    <row r="95" spans="2:27" x14ac:dyDescent="0.25">
      <c r="S95" s="26"/>
      <c r="T95" s="26"/>
      <c r="U95" s="26"/>
      <c r="V95" s="26"/>
      <c r="W95" s="26"/>
      <c r="X95" s="26"/>
      <c r="Y95" s="26"/>
      <c r="Z95" s="26"/>
      <c r="AA95" s="26"/>
    </row>
    <row r="96" spans="2:27" ht="15" customHeight="1" x14ac:dyDescent="0.25">
      <c r="S96" s="26"/>
      <c r="T96" s="26"/>
      <c r="U96" s="26"/>
      <c r="V96" s="26"/>
      <c r="W96" s="26"/>
      <c r="X96" s="26"/>
      <c r="Y96" s="26"/>
      <c r="Z96" s="26"/>
      <c r="AA96" s="26"/>
    </row>
    <row r="97" spans="2:27" ht="12" customHeight="1" x14ac:dyDescent="0.25">
      <c r="S97" s="26"/>
      <c r="T97" s="26"/>
      <c r="U97" s="26"/>
      <c r="V97" s="26"/>
      <c r="W97" s="26"/>
      <c r="X97" s="26"/>
      <c r="Y97" s="26"/>
      <c r="Z97" s="26"/>
      <c r="AA97" s="26"/>
    </row>
    <row r="98" spans="2:27" x14ac:dyDescent="0.25">
      <c r="S98" s="26"/>
      <c r="T98" s="26"/>
      <c r="U98" s="26"/>
      <c r="V98" s="26"/>
      <c r="W98" s="26"/>
      <c r="X98" s="26"/>
      <c r="Y98" s="26"/>
      <c r="Z98" s="26"/>
      <c r="AA98" s="26"/>
    </row>
    <row r="99" spans="2:27" ht="11.25" customHeight="1" x14ac:dyDescent="0.25">
      <c r="B99" s="100" t="s">
        <v>239</v>
      </c>
      <c r="C99" s="100"/>
      <c r="D99" s="100"/>
      <c r="F99" s="30"/>
      <c r="H99" s="101" t="s">
        <v>240</v>
      </c>
      <c r="I99" s="101"/>
      <c r="J99" s="101"/>
      <c r="L99" s="28" t="s">
        <v>238</v>
      </c>
      <c r="M99" s="28"/>
      <c r="N99" s="28"/>
      <c r="O99" s="28"/>
      <c r="P99" s="28"/>
      <c r="Q99" s="28"/>
      <c r="S99" s="26"/>
      <c r="T99" s="26"/>
      <c r="U99" s="26"/>
      <c r="V99" s="26"/>
      <c r="W99" s="26"/>
      <c r="X99" s="26"/>
      <c r="Y99" s="26"/>
      <c r="Z99" s="26"/>
      <c r="AA99" s="26"/>
    </row>
    <row r="100" spans="2:27" x14ac:dyDescent="0.25">
      <c r="B100" s="31" t="s">
        <v>218</v>
      </c>
      <c r="C100" s="31"/>
      <c r="D100" s="31"/>
      <c r="F100" s="32" t="s">
        <v>95</v>
      </c>
      <c r="H100" s="31" t="s">
        <v>221</v>
      </c>
      <c r="I100" s="31"/>
      <c r="J100" s="31"/>
      <c r="S100" s="26"/>
      <c r="T100" s="26"/>
      <c r="U100" s="26"/>
      <c r="V100" s="26"/>
      <c r="W100" s="26"/>
      <c r="X100" s="26"/>
      <c r="Y100" s="26"/>
      <c r="Z100" s="26"/>
      <c r="AA100" s="26"/>
    </row>
  </sheetData>
  <mergeCells count="209">
    <mergeCell ref="C7:R7"/>
    <mergeCell ref="C8:H9"/>
    <mergeCell ref="I8:R8"/>
    <mergeCell ref="I9:L9"/>
    <mergeCell ref="M9:P9"/>
    <mergeCell ref="Q9:R9"/>
    <mergeCell ref="M24:R24"/>
    <mergeCell ref="Q26:R26"/>
    <mergeCell ref="C28:H28"/>
    <mergeCell ref="I28:L28"/>
    <mergeCell ref="M28:P28"/>
    <mergeCell ref="Q28:R28"/>
    <mergeCell ref="C10:H10"/>
    <mergeCell ref="I10:L10"/>
    <mergeCell ref="M10:P10"/>
    <mergeCell ref="B12:R12"/>
    <mergeCell ref="B15:R15"/>
    <mergeCell ref="M22:R22"/>
    <mergeCell ref="M29:P29"/>
    <mergeCell ref="Q29:R29"/>
    <mergeCell ref="C30:H30"/>
    <mergeCell ref="C31:H31"/>
    <mergeCell ref="I31:L31"/>
    <mergeCell ref="M31:P31"/>
    <mergeCell ref="Q31:R31"/>
    <mergeCell ref="C32:H32"/>
    <mergeCell ref="M32:P32"/>
    <mergeCell ref="Q32:R32"/>
    <mergeCell ref="C29:H29"/>
    <mergeCell ref="I29:L29"/>
    <mergeCell ref="C33:H33"/>
    <mergeCell ref="I33:L33"/>
    <mergeCell ref="M33:P33"/>
    <mergeCell ref="Q33:R33"/>
    <mergeCell ref="C34:H34"/>
    <mergeCell ref="M34:P34"/>
    <mergeCell ref="Q34:R34"/>
    <mergeCell ref="C35:H35"/>
    <mergeCell ref="I35:L35"/>
    <mergeCell ref="M35:P35"/>
    <mergeCell ref="Q35:R35"/>
    <mergeCell ref="C36:H36"/>
    <mergeCell ref="I36:L36"/>
    <mergeCell ref="M36:P36"/>
    <mergeCell ref="Q36:R36"/>
    <mergeCell ref="C38:H38"/>
    <mergeCell ref="I38:L38"/>
    <mergeCell ref="M38:P38"/>
    <mergeCell ref="Q38:R38"/>
    <mergeCell ref="C37:H37"/>
    <mergeCell ref="I37:L37"/>
    <mergeCell ref="M37:P37"/>
    <mergeCell ref="Q37:R37"/>
    <mergeCell ref="C41:H41"/>
    <mergeCell ref="I41:L41"/>
    <mergeCell ref="M41:P41"/>
    <mergeCell ref="Q41:R41"/>
    <mergeCell ref="C42:H42"/>
    <mergeCell ref="I42:L42"/>
    <mergeCell ref="M42:P42"/>
    <mergeCell ref="Q42:R42"/>
    <mergeCell ref="C39:H39"/>
    <mergeCell ref="I39:L39"/>
    <mergeCell ref="M39:P39"/>
    <mergeCell ref="Q39:R39"/>
    <mergeCell ref="C40:H40"/>
    <mergeCell ref="I40:L40"/>
    <mergeCell ref="M40:P40"/>
    <mergeCell ref="Q40:R40"/>
    <mergeCell ref="C43:H43"/>
    <mergeCell ref="M43:P43"/>
    <mergeCell ref="Q43:R43"/>
    <mergeCell ref="C44:H44"/>
    <mergeCell ref="C46:H46"/>
    <mergeCell ref="I46:L46"/>
    <mergeCell ref="M46:P46"/>
    <mergeCell ref="Q46:R46"/>
    <mergeCell ref="C45:H45"/>
    <mergeCell ref="M45:P45"/>
    <mergeCell ref="Q45:R45"/>
    <mergeCell ref="C48:H48"/>
    <mergeCell ref="I48:L48"/>
    <mergeCell ref="M48:P48"/>
    <mergeCell ref="Q48:R48"/>
    <mergeCell ref="C47:H47"/>
    <mergeCell ref="I47:L47"/>
    <mergeCell ref="M47:P47"/>
    <mergeCell ref="Q47:R47"/>
    <mergeCell ref="C50:H50"/>
    <mergeCell ref="I50:L50"/>
    <mergeCell ref="M50:P50"/>
    <mergeCell ref="Q50:R50"/>
    <mergeCell ref="C49:H49"/>
    <mergeCell ref="I49:L49"/>
    <mergeCell ref="M49:P49"/>
    <mergeCell ref="Q49:R49"/>
    <mergeCell ref="C51:H51"/>
    <mergeCell ref="M51:P51"/>
    <mergeCell ref="Q51:R51"/>
    <mergeCell ref="C55:H55"/>
    <mergeCell ref="I55:L55"/>
    <mergeCell ref="M55:P55"/>
    <mergeCell ref="Q55:R55"/>
    <mergeCell ref="C52:H52"/>
    <mergeCell ref="C53:H53"/>
    <mergeCell ref="I53:L53"/>
    <mergeCell ref="M53:P53"/>
    <mergeCell ref="Q53:R53"/>
    <mergeCell ref="C54:H54"/>
    <mergeCell ref="I54:L54"/>
    <mergeCell ref="M54:P54"/>
    <mergeCell ref="Q54:R54"/>
    <mergeCell ref="C57:H57"/>
    <mergeCell ref="M57:P57"/>
    <mergeCell ref="Q57:R57"/>
    <mergeCell ref="C58:H58"/>
    <mergeCell ref="M58:P58"/>
    <mergeCell ref="Q58:R58"/>
    <mergeCell ref="C56:H56"/>
    <mergeCell ref="M56:P56"/>
    <mergeCell ref="Q56:R56"/>
    <mergeCell ref="C62:H62"/>
    <mergeCell ref="M62:P62"/>
    <mergeCell ref="Q62:R62"/>
    <mergeCell ref="C63:H63"/>
    <mergeCell ref="M63:P63"/>
    <mergeCell ref="Q63:R63"/>
    <mergeCell ref="C59:H59"/>
    <mergeCell ref="Q59:R59"/>
    <mergeCell ref="C60:H60"/>
    <mergeCell ref="M60:P60"/>
    <mergeCell ref="Q60:R60"/>
    <mergeCell ref="C61:H61"/>
    <mergeCell ref="C66:H66"/>
    <mergeCell ref="M66:P66"/>
    <mergeCell ref="Q66:R66"/>
    <mergeCell ref="C67:H67"/>
    <mergeCell ref="M67:P67"/>
    <mergeCell ref="Q67:R67"/>
    <mergeCell ref="C64:H64"/>
    <mergeCell ref="M64:P64"/>
    <mergeCell ref="Q64:R64"/>
    <mergeCell ref="C65:H65"/>
    <mergeCell ref="M65:P65"/>
    <mergeCell ref="Q65:R65"/>
    <mergeCell ref="C71:H71"/>
    <mergeCell ref="M71:P71"/>
    <mergeCell ref="Q71:R71"/>
    <mergeCell ref="C72:H72"/>
    <mergeCell ref="M72:P72"/>
    <mergeCell ref="Q72:R72"/>
    <mergeCell ref="C68:H68"/>
    <mergeCell ref="C69:H69"/>
    <mergeCell ref="M69:P69"/>
    <mergeCell ref="Q69:R69"/>
    <mergeCell ref="C70:H70"/>
    <mergeCell ref="M70:P70"/>
    <mergeCell ref="Q70:R70"/>
    <mergeCell ref="C76:H76"/>
    <mergeCell ref="M76:P76"/>
    <mergeCell ref="Q76:R76"/>
    <mergeCell ref="C77:H77"/>
    <mergeCell ref="M77:P77"/>
    <mergeCell ref="Q77:R77"/>
    <mergeCell ref="C73:H73"/>
    <mergeCell ref="M73:P73"/>
    <mergeCell ref="Q73:R73"/>
    <mergeCell ref="M74:P74"/>
    <mergeCell ref="Q74:R74"/>
    <mergeCell ref="C75:H75"/>
    <mergeCell ref="M75:P75"/>
    <mergeCell ref="Q75:R75"/>
    <mergeCell ref="C81:H81"/>
    <mergeCell ref="M81:P81"/>
    <mergeCell ref="Q81:R81"/>
    <mergeCell ref="C82:H82"/>
    <mergeCell ref="M82:P82"/>
    <mergeCell ref="Q82:R82"/>
    <mergeCell ref="M78:P78"/>
    <mergeCell ref="Q78:R78"/>
    <mergeCell ref="C79:H79"/>
    <mergeCell ref="M79:P79"/>
    <mergeCell ref="Q79:R79"/>
    <mergeCell ref="C80:H80"/>
    <mergeCell ref="M80:P80"/>
    <mergeCell ref="Q80:R80"/>
    <mergeCell ref="C85:H85"/>
    <mergeCell ref="M85:P85"/>
    <mergeCell ref="Q85:R85"/>
    <mergeCell ref="C86:H86"/>
    <mergeCell ref="M86:P86"/>
    <mergeCell ref="Q86:R86"/>
    <mergeCell ref="C83:H83"/>
    <mergeCell ref="M83:P83"/>
    <mergeCell ref="Q83:R83"/>
    <mergeCell ref="C84:H84"/>
    <mergeCell ref="M84:P84"/>
    <mergeCell ref="Q84:R84"/>
    <mergeCell ref="C89:H89"/>
    <mergeCell ref="M89:P89"/>
    <mergeCell ref="Q89:R89"/>
    <mergeCell ref="B99:D99"/>
    <mergeCell ref="H99:J99"/>
    <mergeCell ref="C87:H87"/>
    <mergeCell ref="M87:P87"/>
    <mergeCell ref="Q87:R87"/>
    <mergeCell ref="C88:H88"/>
    <mergeCell ref="M88:P88"/>
    <mergeCell ref="Q88:R88"/>
  </mergeCells>
  <phoneticPr fontId="17" type="noConversion"/>
  <pageMargins left="0.23622047244094488" right="0.23622047244094488" top="0.74803149606299213" bottom="0.74803149606299213" header="0.31496062992125984" footer="0.31496062992125984"/>
  <pageSetup paperSize="9" scale="68" orientation="portrait" r:id="rId1"/>
  <headerFooter>
    <oddFooter>&amp;R1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7D67B-BF71-4711-989D-DF791B8DA448}">
  <sheetPr>
    <tabColor theme="7" tint="0.59999389629810485"/>
    <pageSetUpPr fitToPage="1"/>
  </sheetPr>
  <dimension ref="A1:AH95"/>
  <sheetViews>
    <sheetView topLeftCell="A16" zoomScaleNormal="100" workbookViewId="0">
      <selection activeCell="S23" sqref="S23"/>
    </sheetView>
  </sheetViews>
  <sheetFormatPr defaultColWidth="9" defaultRowHeight="15" x14ac:dyDescent="0.25"/>
  <cols>
    <col min="1" max="1" width="3" style="46" customWidth="1"/>
    <col min="2" max="2" width="7" style="46" customWidth="1"/>
    <col min="3" max="3" width="23" style="46" customWidth="1"/>
    <col min="4" max="4" width="3" style="46" customWidth="1"/>
    <col min="5" max="5" width="20" style="46" customWidth="1"/>
    <col min="6" max="6" width="3" style="46" customWidth="1"/>
    <col min="7" max="7" width="3.28515625" style="46" customWidth="1"/>
    <col min="8" max="8" width="15" style="46" customWidth="1"/>
    <col min="9" max="9" width="2.7109375" style="46" customWidth="1"/>
    <col min="10" max="10" width="14" style="46" customWidth="1"/>
    <col min="11" max="11" width="1" style="46" customWidth="1"/>
    <col min="12" max="12" width="2" style="46" customWidth="1"/>
    <col min="13" max="13" width="5.5703125" style="46" customWidth="1"/>
    <col min="14" max="14" width="17.7109375" style="10" customWidth="1"/>
    <col min="15" max="15" width="2.42578125" style="10" customWidth="1"/>
    <col min="16" max="16" width="14.7109375" style="10" customWidth="1"/>
    <col min="17" max="17" width="6.5703125" style="10" customWidth="1"/>
    <col min="18" max="18" width="2.28515625" style="10" customWidth="1"/>
    <col min="21" max="21" width="10.42578125" style="33" bestFit="1" customWidth="1"/>
    <col min="22" max="22" width="9" style="33"/>
    <col min="23" max="23" width="0" style="33" hidden="1" customWidth="1"/>
    <col min="24" max="24" width="16.7109375" hidden="1" customWidth="1"/>
    <col min="25" max="26" width="0" hidden="1" customWidth="1"/>
    <col min="27" max="27" width="15.28515625" hidden="1" customWidth="1"/>
    <col min="28" max="28" width="15.7109375" hidden="1" customWidth="1"/>
    <col min="29" max="29" width="0" hidden="1" customWidth="1"/>
    <col min="30" max="30" width="14.7109375" hidden="1" customWidth="1"/>
    <col min="31" max="31" width="13.140625" hidden="1" customWidth="1"/>
    <col min="32" max="33" width="0" hidden="1" customWidth="1"/>
  </cols>
  <sheetData>
    <row r="1" spans="1:31" s="2" customFormat="1" ht="11.1" customHeight="1" x14ac:dyDescent="0.2">
      <c r="A1" s="1"/>
      <c r="B1" s="1"/>
      <c r="C1" s="1"/>
      <c r="D1" s="1"/>
      <c r="E1" s="1"/>
      <c r="F1" s="1"/>
      <c r="G1" s="1"/>
      <c r="H1" s="116"/>
      <c r="I1" s="116"/>
      <c r="J1" s="116"/>
      <c r="K1" s="116"/>
      <c r="L1" s="116"/>
      <c r="M1" s="116"/>
      <c r="N1" s="116"/>
      <c r="O1" s="116"/>
      <c r="P1" s="116"/>
      <c r="R1" s="1"/>
      <c r="U1" s="3"/>
      <c r="V1" s="3"/>
      <c r="W1" s="3"/>
    </row>
    <row r="2" spans="1:31" s="2" customFormat="1" ht="11.1" customHeight="1" x14ac:dyDescent="0.2">
      <c r="A2" s="1"/>
      <c r="B2" s="1"/>
      <c r="C2" s="1"/>
      <c r="D2" s="1"/>
      <c r="E2" s="1"/>
      <c r="F2" s="1"/>
      <c r="G2" s="1"/>
      <c r="H2" s="143" t="s">
        <v>1</v>
      </c>
      <c r="I2" s="121" t="s">
        <v>211</v>
      </c>
      <c r="J2" s="121"/>
      <c r="K2" s="121"/>
      <c r="L2" s="121"/>
      <c r="M2" s="121"/>
      <c r="N2" s="121"/>
      <c r="O2" s="121"/>
      <c r="P2" s="121"/>
      <c r="U2" s="3"/>
      <c r="V2" s="3"/>
      <c r="W2" s="3"/>
    </row>
    <row r="3" spans="1:31" s="2" customFormat="1" ht="11.1" customHeight="1" x14ac:dyDescent="0.2">
      <c r="A3" s="1"/>
      <c r="B3" s="1"/>
      <c r="C3" s="1"/>
      <c r="D3" s="1"/>
      <c r="E3" s="1"/>
      <c r="F3" s="1"/>
      <c r="G3" s="1"/>
      <c r="H3" s="146"/>
      <c r="I3" s="135" t="s">
        <v>3</v>
      </c>
      <c r="J3" s="135"/>
      <c r="K3" s="135"/>
      <c r="L3" s="135"/>
      <c r="M3" s="135" t="s">
        <v>212</v>
      </c>
      <c r="N3" s="135"/>
      <c r="O3" s="135" t="s">
        <v>213</v>
      </c>
      <c r="P3" s="135"/>
      <c r="U3" s="3"/>
      <c r="V3" s="3"/>
      <c r="W3" s="3"/>
    </row>
    <row r="4" spans="1:31" s="2" customFormat="1" ht="44.1" customHeight="1" x14ac:dyDescent="0.2">
      <c r="A4" s="1"/>
      <c r="B4" s="1"/>
      <c r="C4" s="1"/>
      <c r="D4" s="1"/>
      <c r="E4" s="1"/>
      <c r="F4" s="1"/>
      <c r="G4" s="1"/>
      <c r="H4" s="34">
        <v>45296559000</v>
      </c>
      <c r="I4" s="138">
        <v>79763095</v>
      </c>
      <c r="J4" s="139"/>
      <c r="K4" s="139"/>
      <c r="L4" s="35"/>
      <c r="M4" s="140" t="s">
        <v>194</v>
      </c>
      <c r="N4" s="140"/>
      <c r="O4" s="140" t="s">
        <v>209</v>
      </c>
      <c r="P4" s="140">
        <v>9725182361</v>
      </c>
      <c r="U4" s="3"/>
      <c r="V4" s="3"/>
      <c r="W4" s="3"/>
    </row>
    <row r="5" spans="1:31" s="2" customFormat="1" ht="11.1" customHeight="1" x14ac:dyDescent="0.2">
      <c r="A5" s="1"/>
      <c r="B5" s="1"/>
      <c r="C5" s="1"/>
      <c r="D5" s="1"/>
      <c r="E5" s="1"/>
      <c r="F5" s="1"/>
      <c r="G5" s="1"/>
      <c r="H5" s="1"/>
      <c r="I5" s="36"/>
      <c r="J5" s="36"/>
      <c r="K5" s="36"/>
      <c r="L5" s="36"/>
      <c r="M5" s="36"/>
      <c r="U5" s="3"/>
      <c r="V5" s="3"/>
      <c r="W5" s="3"/>
    </row>
    <row r="6" spans="1:31" s="2" customFormat="1" ht="11.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U6" s="3"/>
      <c r="V6" s="3"/>
      <c r="W6" s="3"/>
    </row>
    <row r="7" spans="1:31" s="2" customFormat="1" ht="15" customHeight="1" x14ac:dyDescent="0.2">
      <c r="A7" s="141" t="s">
        <v>219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U7" s="3"/>
      <c r="V7" s="3"/>
      <c r="W7" s="3"/>
    </row>
    <row r="8" spans="1:31" s="2" customFormat="1" ht="11.1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U8" s="3"/>
      <c r="V8" s="3"/>
      <c r="W8" s="3"/>
    </row>
    <row r="9" spans="1:31" s="2" customFormat="1" ht="11.1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U9" s="3"/>
      <c r="V9" s="3"/>
      <c r="W9" s="116" t="s">
        <v>0</v>
      </c>
      <c r="X9" s="116"/>
      <c r="Y9" s="116"/>
      <c r="Z9" s="116"/>
      <c r="AA9" s="116"/>
      <c r="AB9" s="116"/>
      <c r="AC9" s="116"/>
      <c r="AD9" s="116"/>
      <c r="AE9" s="116"/>
    </row>
    <row r="10" spans="1:31" s="2" customFormat="1" ht="15" customHeight="1" x14ac:dyDescent="0.2">
      <c r="A10" s="37"/>
      <c r="B10" s="37" t="s">
        <v>96</v>
      </c>
      <c r="C10" s="142" t="s">
        <v>229</v>
      </c>
      <c r="D10" s="142"/>
      <c r="E10" s="142"/>
      <c r="F10" s="142"/>
      <c r="G10" s="142"/>
      <c r="H10" s="142"/>
      <c r="I10" s="142"/>
      <c r="J10" s="38"/>
      <c r="K10" s="38"/>
      <c r="L10" s="1"/>
      <c r="M10" s="1"/>
      <c r="N10" s="1"/>
      <c r="O10" s="1"/>
      <c r="P10" s="1"/>
      <c r="Q10" s="1"/>
      <c r="R10" s="1"/>
      <c r="U10" s="3"/>
      <c r="V10" s="3"/>
      <c r="W10" s="143" t="s">
        <v>1</v>
      </c>
      <c r="X10" s="143"/>
      <c r="Y10" s="121" t="s">
        <v>2</v>
      </c>
      <c r="Z10" s="121"/>
      <c r="AA10" s="121"/>
      <c r="AB10" s="121"/>
      <c r="AC10" s="121"/>
      <c r="AD10" s="121"/>
      <c r="AE10" s="121"/>
    </row>
    <row r="11" spans="1:31" s="2" customFormat="1" ht="11.1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U11" s="3"/>
      <c r="V11" s="3"/>
      <c r="W11" s="144"/>
      <c r="X11" s="145"/>
      <c r="Y11" s="135" t="s">
        <v>3</v>
      </c>
      <c r="Z11" s="135"/>
      <c r="AA11" s="135"/>
      <c r="AB11" s="135" t="s">
        <v>4</v>
      </c>
      <c r="AC11" s="135"/>
      <c r="AD11" s="135" t="s">
        <v>5</v>
      </c>
      <c r="AE11" s="135"/>
    </row>
    <row r="12" spans="1:31" s="2" customFormat="1" ht="23.1" customHeight="1" x14ac:dyDescent="0.2">
      <c r="A12" s="1"/>
      <c r="B12" s="1"/>
      <c r="C12" s="137" t="s">
        <v>193</v>
      </c>
      <c r="D12" s="137"/>
      <c r="E12" s="137"/>
      <c r="F12" s="137"/>
      <c r="G12" s="137"/>
      <c r="H12" s="137"/>
      <c r="I12" s="137"/>
      <c r="J12" s="137"/>
      <c r="K12" s="137"/>
      <c r="L12" s="1"/>
      <c r="M12" s="1"/>
      <c r="N12" s="1"/>
      <c r="O12" s="1"/>
      <c r="P12" s="1"/>
      <c r="Q12" s="1"/>
      <c r="R12" s="1"/>
      <c r="U12" s="3"/>
      <c r="V12" s="3"/>
      <c r="W12" s="135" t="s">
        <v>6</v>
      </c>
      <c r="X12" s="135"/>
      <c r="Y12" s="135" t="s">
        <v>7</v>
      </c>
      <c r="Z12" s="135"/>
      <c r="AA12" s="135"/>
      <c r="AB12" s="135" t="s">
        <v>8</v>
      </c>
      <c r="AC12" s="135"/>
      <c r="AD12" s="39"/>
      <c r="AE12" s="40"/>
    </row>
    <row r="13" spans="1:31" s="2" customFormat="1" ht="11.1" customHeight="1" x14ac:dyDescent="0.2">
      <c r="A13" s="1"/>
      <c r="B13" s="1"/>
      <c r="D13" s="1" t="s">
        <v>214</v>
      </c>
      <c r="E13" s="38"/>
      <c r="F13" s="38"/>
      <c r="G13" s="38"/>
      <c r="H13" s="38"/>
      <c r="I13" s="38"/>
      <c r="J13" s="1"/>
      <c r="K13" s="1"/>
      <c r="L13" s="1"/>
      <c r="M13" s="1"/>
      <c r="N13" s="1"/>
      <c r="O13" s="1"/>
      <c r="P13" s="1"/>
      <c r="Q13" s="1"/>
      <c r="R13" s="1"/>
      <c r="U13" s="3"/>
      <c r="V13" s="3"/>
      <c r="W13" s="3"/>
    </row>
    <row r="14" spans="1:31" s="2" customFormat="1" ht="11.1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U14" s="3"/>
      <c r="V14" s="3"/>
      <c r="W14" s="3"/>
    </row>
    <row r="15" spans="1:31" s="2" customFormat="1" ht="21.95" customHeight="1" x14ac:dyDescent="0.2">
      <c r="A15" s="136"/>
      <c r="B15" s="136"/>
      <c r="C15" s="137" t="s">
        <v>191</v>
      </c>
      <c r="D15" s="137"/>
      <c r="E15" s="137"/>
      <c r="F15" s="137"/>
      <c r="G15" s="137"/>
      <c r="H15" s="137"/>
      <c r="I15" s="137"/>
      <c r="J15" s="137"/>
      <c r="K15" s="137"/>
      <c r="L15" s="1"/>
      <c r="M15" s="1"/>
      <c r="N15" s="1"/>
      <c r="O15" s="1"/>
      <c r="P15" s="1"/>
      <c r="Q15" s="1"/>
      <c r="R15" s="1"/>
      <c r="U15" s="3"/>
      <c r="V15" s="3"/>
      <c r="W15" s="3"/>
    </row>
    <row r="16" spans="1:31" s="2" customFormat="1" ht="11.1" customHeight="1" x14ac:dyDescent="0.2">
      <c r="A16" s="1"/>
      <c r="B16" s="1"/>
      <c r="C16" s="1"/>
      <c r="D16" s="1" t="s">
        <v>215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U16" s="3"/>
      <c r="V16" s="3"/>
      <c r="W16" s="3"/>
    </row>
    <row r="17" spans="1:34" s="2" customFormat="1" ht="11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32" t="s">
        <v>97</v>
      </c>
      <c r="O17" s="132"/>
      <c r="P17" s="132"/>
      <c r="Q17" s="132"/>
      <c r="R17" s="1"/>
      <c r="U17" s="3"/>
      <c r="V17" s="3"/>
      <c r="W17" s="3"/>
    </row>
    <row r="18" spans="1:34" s="2" customFormat="1" ht="11.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U18" s="3"/>
      <c r="V18" s="3"/>
      <c r="W18" s="3"/>
    </row>
    <row r="19" spans="1:34" s="2" customFormat="1" ht="11.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32" t="s">
        <v>241</v>
      </c>
      <c r="O19" s="132"/>
      <c r="P19" s="132"/>
      <c r="Q19" s="132"/>
      <c r="R19" s="1"/>
      <c r="U19" s="3"/>
      <c r="V19" s="3"/>
      <c r="W19" s="3"/>
    </row>
    <row r="20" spans="1:34" s="2" customFormat="1" ht="11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U20" s="3"/>
      <c r="V20" s="3"/>
      <c r="W20" s="3"/>
    </row>
    <row r="21" spans="1:34" s="2" customFormat="1" ht="1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33" t="s">
        <v>98</v>
      </c>
      <c r="Q21" s="133"/>
      <c r="R21" s="1"/>
      <c r="U21" s="3"/>
      <c r="V21" s="3"/>
      <c r="W21" s="3"/>
    </row>
    <row r="22" spans="1:34" s="2" customFormat="1" ht="11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U22" s="3"/>
      <c r="V22" s="3"/>
      <c r="W22" s="3"/>
    </row>
    <row r="23" spans="1:34" s="12" customFormat="1" ht="57.95" customHeight="1" x14ac:dyDescent="0.25">
      <c r="A23" s="134" t="s">
        <v>216</v>
      </c>
      <c r="B23" s="134"/>
      <c r="C23" s="134" t="s">
        <v>11</v>
      </c>
      <c r="D23" s="134"/>
      <c r="E23" s="134"/>
      <c r="F23" s="134"/>
      <c r="G23" s="134"/>
      <c r="H23" s="134"/>
      <c r="I23" s="134"/>
      <c r="J23" s="134" t="s">
        <v>217</v>
      </c>
      <c r="K23" s="134"/>
      <c r="L23" s="134" t="s">
        <v>230</v>
      </c>
      <c r="M23" s="134"/>
      <c r="N23" s="134"/>
      <c r="O23" s="134" t="s">
        <v>231</v>
      </c>
      <c r="P23" s="134"/>
      <c r="Q23" s="134"/>
      <c r="R23" s="28"/>
      <c r="U23" s="14"/>
      <c r="V23" s="14"/>
      <c r="W23" s="14"/>
    </row>
    <row r="24" spans="1:34" s="12" customFormat="1" ht="15" customHeight="1" x14ac:dyDescent="0.25">
      <c r="A24" s="114" t="s">
        <v>12</v>
      </c>
      <c r="B24" s="114"/>
      <c r="C24" s="115" t="s">
        <v>13</v>
      </c>
      <c r="D24" s="115"/>
      <c r="E24" s="115"/>
      <c r="F24" s="115"/>
      <c r="G24" s="115"/>
      <c r="H24" s="115"/>
      <c r="I24" s="115"/>
      <c r="J24" s="114" t="s">
        <v>14</v>
      </c>
      <c r="K24" s="114"/>
      <c r="L24" s="114" t="s">
        <v>15</v>
      </c>
      <c r="M24" s="114"/>
      <c r="N24" s="114"/>
      <c r="O24" s="114" t="s">
        <v>16</v>
      </c>
      <c r="P24" s="114"/>
      <c r="Q24" s="114"/>
      <c r="R24" s="28"/>
      <c r="U24" s="14"/>
      <c r="V24" s="14"/>
      <c r="W24" s="14"/>
    </row>
    <row r="25" spans="1:34" s="12" customFormat="1" ht="15" customHeight="1" x14ac:dyDescent="0.25">
      <c r="A25" s="115" t="s">
        <v>99</v>
      </c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28"/>
      <c r="U25" s="41"/>
      <c r="V25" s="14"/>
      <c r="W25" s="14"/>
    </row>
    <row r="26" spans="1:34" s="12" customFormat="1" ht="15" customHeight="1" x14ac:dyDescent="0.25">
      <c r="A26" s="110" t="s">
        <v>12</v>
      </c>
      <c r="B26" s="110"/>
      <c r="C26" s="98" t="s">
        <v>100</v>
      </c>
      <c r="D26" s="98"/>
      <c r="E26" s="98"/>
      <c r="F26" s="98"/>
      <c r="G26" s="98"/>
      <c r="H26" s="98"/>
      <c r="I26" s="98"/>
      <c r="J26" s="22"/>
      <c r="K26" s="24"/>
      <c r="L26" s="128">
        <f>SUM(L27:N33)</f>
        <v>136408</v>
      </c>
      <c r="M26" s="128"/>
      <c r="N26" s="128"/>
      <c r="O26" s="128">
        <f>SUM(O27:Q33)</f>
        <v>273777</v>
      </c>
      <c r="P26" s="128"/>
      <c r="Q26" s="128"/>
      <c r="R26" s="28"/>
      <c r="U26" s="41"/>
      <c r="V26" s="14"/>
      <c r="W26" s="14"/>
    </row>
    <row r="27" spans="1:34" s="12" customFormat="1" ht="57.95" customHeight="1" x14ac:dyDescent="0.25">
      <c r="A27" s="110" t="s">
        <v>13</v>
      </c>
      <c r="B27" s="110"/>
      <c r="C27" s="98" t="s">
        <v>101</v>
      </c>
      <c r="D27" s="98"/>
      <c r="E27" s="98"/>
      <c r="F27" s="98"/>
      <c r="G27" s="98"/>
      <c r="H27" s="98"/>
      <c r="I27" s="98"/>
      <c r="J27" s="110">
        <v>18</v>
      </c>
      <c r="K27" s="110"/>
      <c r="L27" s="130">
        <v>-64596</v>
      </c>
      <c r="M27" s="130"/>
      <c r="N27" s="130"/>
      <c r="O27" s="130">
        <v>102563</v>
      </c>
      <c r="P27" s="130"/>
      <c r="Q27" s="130"/>
      <c r="R27" s="28"/>
      <c r="U27" s="41"/>
      <c r="V27" s="14"/>
      <c r="W27" s="14"/>
    </row>
    <row r="28" spans="1:34" s="12" customFormat="1" ht="15" customHeight="1" x14ac:dyDescent="0.25">
      <c r="A28" s="110" t="s">
        <v>14</v>
      </c>
      <c r="B28" s="110"/>
      <c r="C28" s="98" t="s">
        <v>102</v>
      </c>
      <c r="D28" s="98"/>
      <c r="E28" s="98"/>
      <c r="F28" s="98"/>
      <c r="G28" s="98"/>
      <c r="H28" s="98"/>
      <c r="I28" s="98"/>
      <c r="J28" s="110">
        <v>19</v>
      </c>
      <c r="K28" s="110"/>
      <c r="L28" s="130">
        <v>194615</v>
      </c>
      <c r="M28" s="130"/>
      <c r="N28" s="130"/>
      <c r="O28" s="130">
        <v>168597</v>
      </c>
      <c r="P28" s="130"/>
      <c r="Q28" s="130"/>
      <c r="R28" s="28"/>
      <c r="U28" s="41"/>
      <c r="V28" s="14"/>
      <c r="W28" s="14"/>
    </row>
    <row r="29" spans="1:34" s="12" customFormat="1" ht="44.1" hidden="1" customHeight="1" x14ac:dyDescent="0.25">
      <c r="A29" s="110" t="s">
        <v>15</v>
      </c>
      <c r="B29" s="110"/>
      <c r="C29" s="98" t="s">
        <v>103</v>
      </c>
      <c r="D29" s="98"/>
      <c r="E29" s="98"/>
      <c r="F29" s="98"/>
      <c r="G29" s="98"/>
      <c r="H29" s="98"/>
      <c r="I29" s="98"/>
      <c r="J29" s="22"/>
      <c r="K29" s="24"/>
      <c r="L29" s="130"/>
      <c r="M29" s="130"/>
      <c r="N29" s="130"/>
      <c r="O29" s="130"/>
      <c r="P29" s="130"/>
      <c r="Q29" s="130"/>
      <c r="R29" s="28"/>
      <c r="U29" s="41"/>
      <c r="V29" s="14"/>
      <c r="W29" s="14"/>
      <c r="AH29" s="12">
        <f t="shared" ref="AH29:AH30" si="0">S29-T29</f>
        <v>0</v>
      </c>
    </row>
    <row r="30" spans="1:34" s="12" customFormat="1" ht="57.95" hidden="1" customHeight="1" x14ac:dyDescent="0.25">
      <c r="A30" s="110" t="s">
        <v>16</v>
      </c>
      <c r="B30" s="110"/>
      <c r="C30" s="98" t="s">
        <v>104</v>
      </c>
      <c r="D30" s="98"/>
      <c r="E30" s="98"/>
      <c r="F30" s="98"/>
      <c r="G30" s="98"/>
      <c r="H30" s="98"/>
      <c r="I30" s="98"/>
      <c r="J30" s="22"/>
      <c r="K30" s="24"/>
      <c r="L30" s="130"/>
      <c r="M30" s="130"/>
      <c r="N30" s="130"/>
      <c r="O30" s="130"/>
      <c r="P30" s="130"/>
      <c r="Q30" s="130"/>
      <c r="R30" s="28"/>
      <c r="U30" s="41"/>
      <c r="V30" s="14"/>
      <c r="W30" s="14"/>
      <c r="AH30" s="12">
        <f t="shared" si="0"/>
        <v>0</v>
      </c>
    </row>
    <row r="31" spans="1:34" s="12" customFormat="1" ht="30" customHeight="1" x14ac:dyDescent="0.25">
      <c r="A31" s="110">
        <v>4</v>
      </c>
      <c r="B31" s="110"/>
      <c r="C31" s="98" t="s">
        <v>203</v>
      </c>
      <c r="D31" s="98"/>
      <c r="E31" s="98"/>
      <c r="F31" s="98"/>
      <c r="G31" s="98"/>
      <c r="H31" s="98"/>
      <c r="I31" s="98"/>
      <c r="J31" s="110"/>
      <c r="K31" s="110"/>
      <c r="L31" s="130">
        <v>5386</v>
      </c>
      <c r="M31" s="130"/>
      <c r="N31" s="130"/>
      <c r="O31" s="130">
        <v>2145</v>
      </c>
      <c r="P31" s="130"/>
      <c r="Q31" s="130"/>
      <c r="R31" s="28"/>
      <c r="U31" s="41"/>
      <c r="V31" s="14"/>
      <c r="W31" s="14"/>
    </row>
    <row r="32" spans="1:34" s="12" customFormat="1" ht="55.5" customHeight="1" x14ac:dyDescent="0.25">
      <c r="A32" s="110">
        <v>5</v>
      </c>
      <c r="B32" s="110"/>
      <c r="C32" s="98" t="s">
        <v>204</v>
      </c>
      <c r="D32" s="98"/>
      <c r="E32" s="98"/>
      <c r="F32" s="98"/>
      <c r="G32" s="98"/>
      <c r="H32" s="98"/>
      <c r="I32" s="98"/>
      <c r="J32" s="110"/>
      <c r="K32" s="110"/>
      <c r="L32" s="130">
        <v>994</v>
      </c>
      <c r="M32" s="130"/>
      <c r="N32" s="130"/>
      <c r="O32" s="130">
        <v>520</v>
      </c>
      <c r="P32" s="130"/>
      <c r="Q32" s="130"/>
      <c r="R32" s="28"/>
      <c r="U32" s="41"/>
      <c r="V32" s="14"/>
      <c r="W32" s="14"/>
    </row>
    <row r="33" spans="1:30" s="12" customFormat="1" ht="29.1" customHeight="1" x14ac:dyDescent="0.25">
      <c r="A33" s="110">
        <v>6</v>
      </c>
      <c r="B33" s="110"/>
      <c r="C33" s="98" t="s">
        <v>105</v>
      </c>
      <c r="D33" s="98"/>
      <c r="E33" s="98"/>
      <c r="F33" s="98"/>
      <c r="G33" s="98"/>
      <c r="H33" s="98"/>
      <c r="I33" s="98"/>
      <c r="J33" s="110">
        <v>20</v>
      </c>
      <c r="K33" s="110"/>
      <c r="L33" s="130">
        <v>9</v>
      </c>
      <c r="M33" s="130"/>
      <c r="N33" s="130"/>
      <c r="O33" s="130">
        <v>-48</v>
      </c>
      <c r="P33" s="130"/>
      <c r="Q33" s="130"/>
      <c r="R33" s="28"/>
      <c r="U33" s="41"/>
      <c r="V33" s="14"/>
      <c r="W33" s="14"/>
    </row>
    <row r="34" spans="1:30" s="12" customFormat="1" ht="15" customHeight="1" x14ac:dyDescent="0.25">
      <c r="A34" s="110">
        <v>7</v>
      </c>
      <c r="B34" s="110"/>
      <c r="C34" s="98" t="s">
        <v>106</v>
      </c>
      <c r="D34" s="98"/>
      <c r="E34" s="98"/>
      <c r="F34" s="98"/>
      <c r="G34" s="98"/>
      <c r="H34" s="98"/>
      <c r="I34" s="98"/>
      <c r="J34" s="110">
        <v>21</v>
      </c>
      <c r="K34" s="110"/>
      <c r="L34" s="131">
        <v>562164</v>
      </c>
      <c r="M34" s="131"/>
      <c r="N34" s="131"/>
      <c r="O34" s="131">
        <v>392164</v>
      </c>
      <c r="P34" s="131"/>
      <c r="Q34" s="131"/>
      <c r="R34" s="28"/>
      <c r="U34" s="41"/>
      <c r="V34" s="14"/>
      <c r="W34" s="14"/>
    </row>
    <row r="35" spans="1:30" s="12" customFormat="1" ht="15" customHeight="1" x14ac:dyDescent="0.25">
      <c r="A35" s="110">
        <v>8</v>
      </c>
      <c r="B35" s="110"/>
      <c r="C35" s="98" t="s">
        <v>107</v>
      </c>
      <c r="D35" s="98"/>
      <c r="E35" s="98"/>
      <c r="F35" s="98"/>
      <c r="G35" s="98"/>
      <c r="H35" s="98"/>
      <c r="I35" s="98"/>
      <c r="J35" s="110">
        <v>22</v>
      </c>
      <c r="K35" s="110"/>
      <c r="L35" s="130">
        <v>-158390</v>
      </c>
      <c r="M35" s="130"/>
      <c r="N35" s="130"/>
      <c r="O35" s="130">
        <v>-161953</v>
      </c>
      <c r="P35" s="130"/>
      <c r="Q35" s="130"/>
      <c r="R35" s="28"/>
      <c r="U35" s="41"/>
      <c r="V35" s="14"/>
      <c r="W35" s="14"/>
    </row>
    <row r="36" spans="1:30" s="12" customFormat="1" ht="15" customHeight="1" x14ac:dyDescent="0.25">
      <c r="A36" s="110">
        <v>9</v>
      </c>
      <c r="B36" s="110"/>
      <c r="C36" s="98" t="s">
        <v>108</v>
      </c>
      <c r="D36" s="98"/>
      <c r="E36" s="98"/>
      <c r="F36" s="98"/>
      <c r="G36" s="98"/>
      <c r="H36" s="98"/>
      <c r="I36" s="98"/>
      <c r="J36" s="110">
        <v>23</v>
      </c>
      <c r="K36" s="110"/>
      <c r="L36" s="130">
        <v>-19041</v>
      </c>
      <c r="M36" s="130"/>
      <c r="N36" s="130"/>
      <c r="O36" s="130">
        <v>-14853</v>
      </c>
      <c r="P36" s="130"/>
      <c r="Q36" s="130"/>
      <c r="R36" s="28"/>
      <c r="U36" s="41"/>
      <c r="V36" s="14"/>
      <c r="W36" s="14"/>
    </row>
    <row r="37" spans="1:30" s="12" customFormat="1" ht="15" customHeight="1" x14ac:dyDescent="0.25">
      <c r="A37" s="110">
        <v>10</v>
      </c>
      <c r="B37" s="110"/>
      <c r="C37" s="98" t="s">
        <v>109</v>
      </c>
      <c r="D37" s="98"/>
      <c r="E37" s="98"/>
      <c r="F37" s="98"/>
      <c r="G37" s="98"/>
      <c r="H37" s="98"/>
      <c r="I37" s="98"/>
      <c r="J37" s="110">
        <v>24</v>
      </c>
      <c r="K37" s="110"/>
      <c r="L37" s="130">
        <v>-5221</v>
      </c>
      <c r="M37" s="130"/>
      <c r="N37" s="130"/>
      <c r="O37" s="130">
        <v>-4323</v>
      </c>
      <c r="P37" s="130"/>
      <c r="Q37" s="130"/>
      <c r="R37" s="28"/>
      <c r="U37" s="41"/>
      <c r="V37" s="14"/>
      <c r="W37" s="14"/>
    </row>
    <row r="38" spans="1:30" s="12" customFormat="1" ht="57.95" hidden="1" customHeight="1" x14ac:dyDescent="0.25">
      <c r="A38" s="110">
        <v>6</v>
      </c>
      <c r="B38" s="110"/>
      <c r="C38" s="98" t="s">
        <v>110</v>
      </c>
      <c r="D38" s="98"/>
      <c r="E38" s="98"/>
      <c r="F38" s="98"/>
      <c r="G38" s="98"/>
      <c r="H38" s="98"/>
      <c r="I38" s="98"/>
      <c r="J38" s="110" t="s">
        <v>60</v>
      </c>
      <c r="K38" s="110"/>
      <c r="L38" s="130"/>
      <c r="M38" s="130"/>
      <c r="N38" s="130"/>
      <c r="O38" s="130"/>
      <c r="P38" s="130"/>
      <c r="Q38" s="130"/>
      <c r="R38" s="28"/>
      <c r="U38" s="41"/>
      <c r="V38" s="14"/>
      <c r="W38" s="14"/>
    </row>
    <row r="39" spans="1:30" s="12" customFormat="1" ht="15" customHeight="1" x14ac:dyDescent="0.25">
      <c r="A39" s="110">
        <v>11</v>
      </c>
      <c r="B39" s="110"/>
      <c r="C39" s="98" t="s">
        <v>111</v>
      </c>
      <c r="D39" s="98"/>
      <c r="E39" s="98"/>
      <c r="F39" s="98"/>
      <c r="G39" s="98"/>
      <c r="H39" s="98"/>
      <c r="I39" s="98"/>
      <c r="J39" s="110">
        <v>25</v>
      </c>
      <c r="K39" s="110"/>
      <c r="L39" s="130">
        <v>-49582</v>
      </c>
      <c r="M39" s="130"/>
      <c r="N39" s="130"/>
      <c r="O39" s="130">
        <v>-39464</v>
      </c>
      <c r="P39" s="130"/>
      <c r="Q39" s="130"/>
      <c r="R39" s="28"/>
      <c r="U39" s="41"/>
      <c r="V39" s="14"/>
      <c r="W39" s="14"/>
      <c r="X39" s="27"/>
    </row>
    <row r="40" spans="1:30" s="12" customFormat="1" ht="15" customHeight="1" x14ac:dyDescent="0.25">
      <c r="A40" s="110">
        <v>12</v>
      </c>
      <c r="B40" s="110"/>
      <c r="C40" s="98" t="s">
        <v>112</v>
      </c>
      <c r="D40" s="98"/>
      <c r="E40" s="98"/>
      <c r="F40" s="98"/>
      <c r="G40" s="98"/>
      <c r="H40" s="98"/>
      <c r="I40" s="98"/>
      <c r="J40" s="110">
        <v>26</v>
      </c>
      <c r="K40" s="110"/>
      <c r="L40" s="130">
        <v>339</v>
      </c>
      <c r="M40" s="130"/>
      <c r="N40" s="130"/>
      <c r="O40" s="130">
        <v>88</v>
      </c>
      <c r="P40" s="130"/>
      <c r="Q40" s="130"/>
      <c r="R40" s="28"/>
      <c r="U40" s="41"/>
      <c r="V40" s="14"/>
      <c r="W40" s="14"/>
      <c r="X40" s="42"/>
    </row>
    <row r="41" spans="1:30" s="12" customFormat="1" ht="15" customHeight="1" x14ac:dyDescent="0.25">
      <c r="A41" s="110">
        <v>13</v>
      </c>
      <c r="B41" s="110"/>
      <c r="C41" s="98" t="s">
        <v>113</v>
      </c>
      <c r="D41" s="98"/>
      <c r="E41" s="98"/>
      <c r="F41" s="98"/>
      <c r="G41" s="98"/>
      <c r="H41" s="98"/>
      <c r="I41" s="98"/>
      <c r="J41" s="110">
        <v>27</v>
      </c>
      <c r="K41" s="110"/>
      <c r="L41" s="130">
        <v>-1060</v>
      </c>
      <c r="M41" s="130"/>
      <c r="N41" s="130"/>
      <c r="O41" s="130">
        <v>-815</v>
      </c>
      <c r="P41" s="130"/>
      <c r="Q41" s="130"/>
      <c r="R41" s="28"/>
      <c r="U41" s="41"/>
      <c r="V41" s="14"/>
      <c r="W41" s="14"/>
    </row>
    <row r="42" spans="1:30" s="12" customFormat="1" ht="15" customHeight="1" x14ac:dyDescent="0.25">
      <c r="A42" s="110">
        <v>14</v>
      </c>
      <c r="B42" s="110"/>
      <c r="C42" s="98" t="s">
        <v>114</v>
      </c>
      <c r="D42" s="98"/>
      <c r="E42" s="98"/>
      <c r="F42" s="98"/>
      <c r="G42" s="98"/>
      <c r="H42" s="98"/>
      <c r="I42" s="98"/>
      <c r="J42" s="22"/>
      <c r="K42" s="24"/>
      <c r="L42" s="131">
        <f>SUM(L34:N41)+L26</f>
        <v>465617</v>
      </c>
      <c r="M42" s="131"/>
      <c r="N42" s="131"/>
      <c r="O42" s="131">
        <f>SUM(O34:Q41)+O26</f>
        <v>444621</v>
      </c>
      <c r="P42" s="131"/>
      <c r="Q42" s="131"/>
      <c r="R42" s="28"/>
      <c r="U42" s="41"/>
      <c r="V42" s="14"/>
      <c r="W42" s="14"/>
    </row>
    <row r="43" spans="1:30" s="12" customFormat="1" ht="15" customHeight="1" x14ac:dyDescent="0.25">
      <c r="A43" s="110" t="s">
        <v>26</v>
      </c>
      <c r="B43" s="110"/>
      <c r="C43" s="98" t="s">
        <v>205</v>
      </c>
      <c r="D43" s="98"/>
      <c r="E43" s="98"/>
      <c r="F43" s="98"/>
      <c r="G43" s="98"/>
      <c r="H43" s="98"/>
      <c r="I43" s="98"/>
      <c r="J43" s="110">
        <v>28</v>
      </c>
      <c r="K43" s="110"/>
      <c r="L43" s="131">
        <f>L44+L45</f>
        <v>-107966</v>
      </c>
      <c r="M43" s="131"/>
      <c r="N43" s="131"/>
      <c r="O43" s="131">
        <f>O44+O45</f>
        <v>-146005</v>
      </c>
      <c r="P43" s="131"/>
      <c r="Q43" s="131"/>
      <c r="R43" s="28"/>
      <c r="U43" s="41"/>
      <c r="V43" s="14"/>
      <c r="W43" s="14"/>
      <c r="X43" s="78"/>
    </row>
    <row r="44" spans="1:30" s="12" customFormat="1" ht="15" customHeight="1" x14ac:dyDescent="0.25">
      <c r="A44" s="110" t="s">
        <v>198</v>
      </c>
      <c r="B44" s="110"/>
      <c r="C44" s="98" t="s">
        <v>206</v>
      </c>
      <c r="D44" s="98"/>
      <c r="E44" s="98"/>
      <c r="F44" s="98"/>
      <c r="G44" s="98"/>
      <c r="H44" s="98"/>
      <c r="I44" s="98"/>
      <c r="J44" s="110">
        <v>28</v>
      </c>
      <c r="K44" s="110"/>
      <c r="L44" s="130">
        <v>-40533</v>
      </c>
      <c r="M44" s="130"/>
      <c r="N44" s="130"/>
      <c r="O44" s="130">
        <v>-70227</v>
      </c>
      <c r="P44" s="130"/>
      <c r="Q44" s="130"/>
      <c r="R44" s="28"/>
      <c r="U44" s="41"/>
      <c r="V44" s="14"/>
      <c r="W44" s="14"/>
      <c r="X44" s="82"/>
    </row>
    <row r="45" spans="1:30" s="12" customFormat="1" ht="15" customHeight="1" x14ac:dyDescent="0.25">
      <c r="A45" s="110" t="s">
        <v>27</v>
      </c>
      <c r="B45" s="110"/>
      <c r="C45" s="98" t="s">
        <v>207</v>
      </c>
      <c r="D45" s="98"/>
      <c r="E45" s="98"/>
      <c r="F45" s="98"/>
      <c r="G45" s="98"/>
      <c r="H45" s="98"/>
      <c r="I45" s="98"/>
      <c r="J45" s="110">
        <v>28</v>
      </c>
      <c r="K45" s="110"/>
      <c r="L45" s="130">
        <v>-67433</v>
      </c>
      <c r="M45" s="130"/>
      <c r="N45" s="130"/>
      <c r="O45" s="130">
        <v>-75778</v>
      </c>
      <c r="P45" s="130"/>
      <c r="Q45" s="130"/>
      <c r="R45" s="28"/>
      <c r="U45" s="41"/>
      <c r="V45" s="14"/>
      <c r="W45" s="14"/>
      <c r="AA45" s="83"/>
    </row>
    <row r="46" spans="1:30" s="12" customFormat="1" ht="15" customHeight="1" x14ac:dyDescent="0.25">
      <c r="A46" s="110">
        <v>18</v>
      </c>
      <c r="B46" s="110"/>
      <c r="C46" s="98" t="s">
        <v>115</v>
      </c>
      <c r="D46" s="98"/>
      <c r="E46" s="98"/>
      <c r="F46" s="98"/>
      <c r="G46" s="98"/>
      <c r="H46" s="98"/>
      <c r="I46" s="98"/>
      <c r="J46" s="22"/>
      <c r="K46" s="24"/>
      <c r="L46" s="128">
        <f>L42+L43</f>
        <v>357651</v>
      </c>
      <c r="M46" s="128"/>
      <c r="N46" s="128"/>
      <c r="O46" s="128">
        <f>O42+O43</f>
        <v>298616</v>
      </c>
      <c r="P46" s="128"/>
      <c r="Q46" s="128"/>
      <c r="R46" s="28"/>
      <c r="U46" s="41"/>
      <c r="V46" s="14"/>
      <c r="W46" s="14"/>
      <c r="X46" s="82"/>
      <c r="Z46" s="26"/>
      <c r="AA46" s="78"/>
      <c r="AB46" s="78"/>
      <c r="AC46" s="78"/>
      <c r="AD46" s="82"/>
    </row>
    <row r="47" spans="1:30" s="12" customFormat="1" ht="15" customHeight="1" x14ac:dyDescent="0.25">
      <c r="A47" s="115" t="s">
        <v>116</v>
      </c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28"/>
      <c r="U47" s="41"/>
      <c r="V47" s="14"/>
      <c r="W47" s="14"/>
      <c r="X47" s="82"/>
      <c r="Y47" s="82"/>
    </row>
    <row r="48" spans="1:30" s="12" customFormat="1" ht="29.1" hidden="1" customHeight="1" x14ac:dyDescent="0.25">
      <c r="A48" s="110" t="s">
        <v>37</v>
      </c>
      <c r="B48" s="110"/>
      <c r="C48" s="98" t="s">
        <v>117</v>
      </c>
      <c r="D48" s="98"/>
      <c r="E48" s="98"/>
      <c r="F48" s="98"/>
      <c r="G48" s="98"/>
      <c r="H48" s="98"/>
      <c r="I48" s="98"/>
      <c r="J48" s="22"/>
      <c r="K48" s="24"/>
      <c r="L48" s="114" t="s">
        <v>22</v>
      </c>
      <c r="M48" s="114"/>
      <c r="N48" s="114"/>
      <c r="O48" s="114" t="s">
        <v>22</v>
      </c>
      <c r="P48" s="114"/>
      <c r="Q48" s="114"/>
      <c r="R48" s="28"/>
      <c r="U48" s="41"/>
      <c r="V48" s="14"/>
      <c r="W48" s="14"/>
    </row>
    <row r="49" spans="1:23" s="12" customFormat="1" ht="29.1" hidden="1" customHeight="1" x14ac:dyDescent="0.25">
      <c r="A49" s="110" t="s">
        <v>39</v>
      </c>
      <c r="B49" s="110"/>
      <c r="C49" s="98" t="s">
        <v>118</v>
      </c>
      <c r="D49" s="98"/>
      <c r="E49" s="98"/>
      <c r="F49" s="98"/>
      <c r="G49" s="98"/>
      <c r="H49" s="98"/>
      <c r="I49" s="98"/>
      <c r="J49" s="22"/>
      <c r="K49" s="24"/>
      <c r="L49" s="114" t="s">
        <v>22</v>
      </c>
      <c r="M49" s="114"/>
      <c r="N49" s="114"/>
      <c r="O49" s="114" t="s">
        <v>22</v>
      </c>
      <c r="P49" s="114"/>
      <c r="Q49" s="114"/>
      <c r="R49" s="28"/>
      <c r="U49" s="41"/>
      <c r="V49" s="14"/>
      <c r="W49" s="14"/>
    </row>
    <row r="50" spans="1:23" s="12" customFormat="1" ht="29.1" hidden="1" customHeight="1" x14ac:dyDescent="0.25">
      <c r="A50" s="110" t="s">
        <v>40</v>
      </c>
      <c r="B50" s="110"/>
      <c r="C50" s="98" t="s">
        <v>119</v>
      </c>
      <c r="D50" s="98"/>
      <c r="E50" s="98"/>
      <c r="F50" s="98"/>
      <c r="G50" s="98"/>
      <c r="H50" s="98"/>
      <c r="I50" s="98"/>
      <c r="J50" s="22"/>
      <c r="K50" s="24"/>
      <c r="L50" s="110" t="s">
        <v>22</v>
      </c>
      <c r="M50" s="110"/>
      <c r="N50" s="110"/>
      <c r="O50" s="110" t="s">
        <v>22</v>
      </c>
      <c r="P50" s="110"/>
      <c r="Q50" s="110"/>
      <c r="R50" s="28"/>
      <c r="U50" s="41"/>
      <c r="V50" s="14"/>
      <c r="W50" s="14"/>
    </row>
    <row r="51" spans="1:23" s="12" customFormat="1" ht="29.1" hidden="1" customHeight="1" x14ac:dyDescent="0.25">
      <c r="A51" s="110" t="s">
        <v>41</v>
      </c>
      <c r="B51" s="110"/>
      <c r="C51" s="98" t="s">
        <v>120</v>
      </c>
      <c r="D51" s="98"/>
      <c r="E51" s="98"/>
      <c r="F51" s="98"/>
      <c r="G51" s="98"/>
      <c r="H51" s="98"/>
      <c r="I51" s="98"/>
      <c r="J51" s="110" t="s">
        <v>29</v>
      </c>
      <c r="K51" s="110"/>
      <c r="L51" s="110" t="s">
        <v>22</v>
      </c>
      <c r="M51" s="110"/>
      <c r="N51" s="110"/>
      <c r="O51" s="110" t="s">
        <v>22</v>
      </c>
      <c r="P51" s="110"/>
      <c r="Q51" s="110"/>
      <c r="R51" s="28"/>
      <c r="U51" s="41"/>
      <c r="V51" s="14"/>
      <c r="W51" s="14"/>
    </row>
    <row r="52" spans="1:23" s="12" customFormat="1" ht="29.1" hidden="1" customHeight="1" x14ac:dyDescent="0.25">
      <c r="A52" s="110" t="s">
        <v>43</v>
      </c>
      <c r="B52" s="110"/>
      <c r="C52" s="98" t="s">
        <v>121</v>
      </c>
      <c r="D52" s="98"/>
      <c r="E52" s="98"/>
      <c r="F52" s="98"/>
      <c r="G52" s="98"/>
      <c r="H52" s="98"/>
      <c r="I52" s="98"/>
      <c r="J52" s="110" t="s">
        <v>30</v>
      </c>
      <c r="K52" s="110"/>
      <c r="L52" s="110" t="s">
        <v>22</v>
      </c>
      <c r="M52" s="110"/>
      <c r="N52" s="110"/>
      <c r="O52" s="110" t="s">
        <v>22</v>
      </c>
      <c r="P52" s="110"/>
      <c r="Q52" s="110"/>
      <c r="R52" s="28"/>
      <c r="U52" s="41"/>
      <c r="V52" s="14"/>
      <c r="W52" s="14"/>
    </row>
    <row r="53" spans="1:23" s="12" customFormat="1" ht="44.1" hidden="1" customHeight="1" x14ac:dyDescent="0.25">
      <c r="A53" s="110" t="s">
        <v>45</v>
      </c>
      <c r="B53" s="110"/>
      <c r="C53" s="98" t="s">
        <v>122</v>
      </c>
      <c r="D53" s="98"/>
      <c r="E53" s="98"/>
      <c r="F53" s="98"/>
      <c r="G53" s="98"/>
      <c r="H53" s="98"/>
      <c r="I53" s="98"/>
      <c r="J53" s="22"/>
      <c r="K53" s="24"/>
      <c r="L53" s="114" t="s">
        <v>22</v>
      </c>
      <c r="M53" s="114"/>
      <c r="N53" s="114"/>
      <c r="O53" s="114" t="s">
        <v>22</v>
      </c>
      <c r="P53" s="114"/>
      <c r="Q53" s="114"/>
      <c r="R53" s="28"/>
      <c r="U53" s="41"/>
      <c r="V53" s="14"/>
      <c r="W53" s="14"/>
    </row>
    <row r="54" spans="1:23" s="12" customFormat="1" ht="44.1" hidden="1" customHeight="1" x14ac:dyDescent="0.25">
      <c r="A54" s="110" t="s">
        <v>46</v>
      </c>
      <c r="B54" s="110"/>
      <c r="C54" s="98" t="s">
        <v>123</v>
      </c>
      <c r="D54" s="98"/>
      <c r="E54" s="98"/>
      <c r="F54" s="98"/>
      <c r="G54" s="98"/>
      <c r="H54" s="98"/>
      <c r="I54" s="98"/>
      <c r="J54" s="22"/>
      <c r="K54" s="24"/>
      <c r="L54" s="110" t="s">
        <v>22</v>
      </c>
      <c r="M54" s="110"/>
      <c r="N54" s="110"/>
      <c r="O54" s="110" t="s">
        <v>22</v>
      </c>
      <c r="P54" s="110"/>
      <c r="Q54" s="110"/>
      <c r="R54" s="28"/>
      <c r="U54" s="41"/>
      <c r="V54" s="14"/>
      <c r="W54" s="14"/>
    </row>
    <row r="55" spans="1:23" s="12" customFormat="1" ht="44.1" hidden="1" customHeight="1" x14ac:dyDescent="0.25">
      <c r="A55" s="110" t="s">
        <v>48</v>
      </c>
      <c r="B55" s="110"/>
      <c r="C55" s="98" t="s">
        <v>124</v>
      </c>
      <c r="D55" s="98"/>
      <c r="E55" s="98"/>
      <c r="F55" s="98"/>
      <c r="G55" s="98"/>
      <c r="H55" s="98"/>
      <c r="I55" s="98"/>
      <c r="J55" s="22"/>
      <c r="K55" s="24"/>
      <c r="L55" s="110" t="s">
        <v>22</v>
      </c>
      <c r="M55" s="110"/>
      <c r="N55" s="110"/>
      <c r="O55" s="110" t="s">
        <v>22</v>
      </c>
      <c r="P55" s="110"/>
      <c r="Q55" s="110"/>
      <c r="R55" s="28"/>
      <c r="U55" s="41"/>
      <c r="V55" s="14"/>
      <c r="W55" s="14"/>
    </row>
    <row r="56" spans="1:23" s="12" customFormat="1" ht="44.1" hidden="1" customHeight="1" x14ac:dyDescent="0.25">
      <c r="A56" s="110" t="s">
        <v>50</v>
      </c>
      <c r="B56" s="110"/>
      <c r="C56" s="98" t="s">
        <v>125</v>
      </c>
      <c r="D56" s="98"/>
      <c r="E56" s="98"/>
      <c r="F56" s="98"/>
      <c r="G56" s="98"/>
      <c r="H56" s="98"/>
      <c r="I56" s="98"/>
      <c r="J56" s="22"/>
      <c r="K56" s="24"/>
      <c r="L56" s="114" t="s">
        <v>22</v>
      </c>
      <c r="M56" s="114"/>
      <c r="N56" s="114"/>
      <c r="O56" s="114" t="s">
        <v>22</v>
      </c>
      <c r="P56" s="114"/>
      <c r="Q56" s="114"/>
      <c r="R56" s="28"/>
      <c r="U56" s="41"/>
      <c r="V56" s="14"/>
      <c r="W56" s="14"/>
    </row>
    <row r="57" spans="1:23" s="12" customFormat="1" ht="44.1" hidden="1" customHeight="1" x14ac:dyDescent="0.25">
      <c r="A57" s="110" t="s">
        <v>52</v>
      </c>
      <c r="B57" s="110"/>
      <c r="C57" s="98" t="s">
        <v>126</v>
      </c>
      <c r="D57" s="98"/>
      <c r="E57" s="98"/>
      <c r="F57" s="98"/>
      <c r="G57" s="98"/>
      <c r="H57" s="98"/>
      <c r="I57" s="98"/>
      <c r="J57" s="22"/>
      <c r="K57" s="24"/>
      <c r="L57" s="110" t="s">
        <v>22</v>
      </c>
      <c r="M57" s="110"/>
      <c r="N57" s="110"/>
      <c r="O57" s="110" t="s">
        <v>22</v>
      </c>
      <c r="P57" s="110"/>
      <c r="Q57" s="110"/>
      <c r="R57" s="28"/>
      <c r="U57" s="41"/>
      <c r="V57" s="14"/>
      <c r="W57" s="14"/>
    </row>
    <row r="58" spans="1:23" s="12" customFormat="1" ht="44.1" hidden="1" customHeight="1" x14ac:dyDescent="0.25">
      <c r="A58" s="110" t="s">
        <v>54</v>
      </c>
      <c r="B58" s="110"/>
      <c r="C58" s="98" t="s">
        <v>127</v>
      </c>
      <c r="D58" s="98"/>
      <c r="E58" s="98"/>
      <c r="F58" s="98"/>
      <c r="G58" s="98"/>
      <c r="H58" s="98"/>
      <c r="I58" s="98"/>
      <c r="J58" s="22"/>
      <c r="K58" s="24"/>
      <c r="L58" s="110" t="s">
        <v>22</v>
      </c>
      <c r="M58" s="110"/>
      <c r="N58" s="110"/>
      <c r="O58" s="110" t="s">
        <v>22</v>
      </c>
      <c r="P58" s="110"/>
      <c r="Q58" s="110"/>
      <c r="R58" s="28"/>
      <c r="U58" s="41"/>
      <c r="V58" s="14"/>
      <c r="W58" s="14"/>
    </row>
    <row r="59" spans="1:23" s="12" customFormat="1" ht="44.1" hidden="1" customHeight="1" x14ac:dyDescent="0.25">
      <c r="A59" s="110" t="s">
        <v>56</v>
      </c>
      <c r="B59" s="110"/>
      <c r="C59" s="98" t="s">
        <v>128</v>
      </c>
      <c r="D59" s="98"/>
      <c r="E59" s="98"/>
      <c r="F59" s="98"/>
      <c r="G59" s="98"/>
      <c r="H59" s="98"/>
      <c r="I59" s="98"/>
      <c r="J59" s="22"/>
      <c r="K59" s="24"/>
      <c r="L59" s="114" t="s">
        <v>22</v>
      </c>
      <c r="M59" s="114"/>
      <c r="N59" s="114"/>
      <c r="O59" s="114" t="s">
        <v>22</v>
      </c>
      <c r="P59" s="114"/>
      <c r="Q59" s="114"/>
      <c r="R59" s="28"/>
      <c r="U59" s="41"/>
      <c r="V59" s="14"/>
      <c r="W59" s="14"/>
    </row>
    <row r="60" spans="1:23" s="12" customFormat="1" ht="44.1" hidden="1" customHeight="1" x14ac:dyDescent="0.25">
      <c r="A60" s="110" t="s">
        <v>57</v>
      </c>
      <c r="B60" s="110"/>
      <c r="C60" s="98" t="s">
        <v>129</v>
      </c>
      <c r="D60" s="98"/>
      <c r="E60" s="98"/>
      <c r="F60" s="98"/>
      <c r="G60" s="98"/>
      <c r="H60" s="98"/>
      <c r="I60" s="98"/>
      <c r="J60" s="22"/>
      <c r="K60" s="24"/>
      <c r="L60" s="110" t="s">
        <v>22</v>
      </c>
      <c r="M60" s="110"/>
      <c r="N60" s="110"/>
      <c r="O60" s="110" t="s">
        <v>22</v>
      </c>
      <c r="P60" s="110"/>
      <c r="Q60" s="110"/>
      <c r="R60" s="28"/>
      <c r="U60" s="41"/>
      <c r="V60" s="14"/>
      <c r="W60" s="14"/>
    </row>
    <row r="61" spans="1:23" s="12" customFormat="1" ht="57.95" hidden="1" customHeight="1" x14ac:dyDescent="0.25">
      <c r="A61" s="110" t="s">
        <v>58</v>
      </c>
      <c r="B61" s="110"/>
      <c r="C61" s="98" t="s">
        <v>130</v>
      </c>
      <c r="D61" s="98"/>
      <c r="E61" s="98"/>
      <c r="F61" s="98"/>
      <c r="G61" s="98"/>
      <c r="H61" s="98"/>
      <c r="I61" s="98"/>
      <c r="J61" s="22"/>
      <c r="K61" s="24"/>
      <c r="L61" s="110" t="s">
        <v>22</v>
      </c>
      <c r="M61" s="110"/>
      <c r="N61" s="110"/>
      <c r="O61" s="110" t="s">
        <v>22</v>
      </c>
      <c r="P61" s="110"/>
      <c r="Q61" s="110"/>
      <c r="R61" s="28"/>
      <c r="U61" s="41"/>
      <c r="V61" s="14"/>
      <c r="W61" s="14"/>
    </row>
    <row r="62" spans="1:23" s="12" customFormat="1" ht="44.1" hidden="1" customHeight="1" x14ac:dyDescent="0.25">
      <c r="A62" s="110" t="s">
        <v>59</v>
      </c>
      <c r="B62" s="110"/>
      <c r="C62" s="98" t="s">
        <v>131</v>
      </c>
      <c r="D62" s="98"/>
      <c r="E62" s="98"/>
      <c r="F62" s="98"/>
      <c r="G62" s="98"/>
      <c r="H62" s="98"/>
      <c r="I62" s="98"/>
      <c r="J62" s="22"/>
      <c r="K62" s="24"/>
      <c r="L62" s="114" t="s">
        <v>22</v>
      </c>
      <c r="M62" s="114"/>
      <c r="N62" s="114"/>
      <c r="O62" s="114" t="s">
        <v>22</v>
      </c>
      <c r="P62" s="114"/>
      <c r="Q62" s="114"/>
      <c r="R62" s="28"/>
      <c r="U62" s="41"/>
      <c r="V62" s="14"/>
      <c r="W62" s="14"/>
    </row>
    <row r="63" spans="1:23" s="12" customFormat="1" ht="44.1" hidden="1" customHeight="1" x14ac:dyDescent="0.25">
      <c r="A63" s="110" t="s">
        <v>60</v>
      </c>
      <c r="B63" s="110"/>
      <c r="C63" s="98" t="s">
        <v>132</v>
      </c>
      <c r="D63" s="98"/>
      <c r="E63" s="98"/>
      <c r="F63" s="98"/>
      <c r="G63" s="98"/>
      <c r="H63" s="98"/>
      <c r="I63" s="98"/>
      <c r="J63" s="22"/>
      <c r="K63" s="24"/>
      <c r="L63" s="110" t="s">
        <v>22</v>
      </c>
      <c r="M63" s="110"/>
      <c r="N63" s="110"/>
      <c r="O63" s="110" t="s">
        <v>22</v>
      </c>
      <c r="P63" s="110"/>
      <c r="Q63" s="110"/>
      <c r="R63" s="28"/>
      <c r="U63" s="41"/>
      <c r="V63" s="14"/>
      <c r="W63" s="14"/>
    </row>
    <row r="64" spans="1:23" s="12" customFormat="1" ht="57.95" hidden="1" customHeight="1" x14ac:dyDescent="0.25">
      <c r="A64" s="110" t="s">
        <v>61</v>
      </c>
      <c r="B64" s="110"/>
      <c r="C64" s="98" t="s">
        <v>133</v>
      </c>
      <c r="D64" s="98"/>
      <c r="E64" s="98"/>
      <c r="F64" s="98"/>
      <c r="G64" s="98"/>
      <c r="H64" s="98"/>
      <c r="I64" s="98"/>
      <c r="J64" s="22"/>
      <c r="K64" s="24"/>
      <c r="L64" s="110" t="s">
        <v>22</v>
      </c>
      <c r="M64" s="110"/>
      <c r="N64" s="110"/>
      <c r="O64" s="110" t="s">
        <v>22</v>
      </c>
      <c r="P64" s="110"/>
      <c r="Q64" s="110"/>
      <c r="R64" s="28"/>
      <c r="U64" s="41"/>
      <c r="V64" s="14"/>
      <c r="W64" s="14"/>
    </row>
    <row r="65" spans="1:23" s="12" customFormat="1" ht="15" hidden="1" customHeight="1" x14ac:dyDescent="0.25">
      <c r="A65" s="110" t="s">
        <v>62</v>
      </c>
      <c r="B65" s="110"/>
      <c r="C65" s="98" t="s">
        <v>134</v>
      </c>
      <c r="D65" s="98"/>
      <c r="E65" s="98"/>
      <c r="F65" s="98"/>
      <c r="G65" s="98"/>
      <c r="H65" s="98"/>
      <c r="I65" s="98"/>
      <c r="J65" s="22"/>
      <c r="K65" s="24"/>
      <c r="L65" s="110" t="s">
        <v>22</v>
      </c>
      <c r="M65" s="110"/>
      <c r="N65" s="110"/>
      <c r="O65" s="110" t="s">
        <v>22</v>
      </c>
      <c r="P65" s="110"/>
      <c r="Q65" s="110"/>
      <c r="R65" s="28"/>
      <c r="U65" s="41"/>
      <c r="V65" s="14"/>
      <c r="W65" s="14"/>
    </row>
    <row r="66" spans="1:23" s="12" customFormat="1" ht="29.1" hidden="1" customHeight="1" x14ac:dyDescent="0.25">
      <c r="A66" s="110" t="s">
        <v>30</v>
      </c>
      <c r="B66" s="110"/>
      <c r="C66" s="98" t="s">
        <v>135</v>
      </c>
      <c r="D66" s="98"/>
      <c r="E66" s="98"/>
      <c r="F66" s="98"/>
      <c r="G66" s="98"/>
      <c r="H66" s="98"/>
      <c r="I66" s="98"/>
      <c r="J66" s="22"/>
      <c r="K66" s="24"/>
      <c r="L66" s="110" t="s">
        <v>22</v>
      </c>
      <c r="M66" s="110"/>
      <c r="N66" s="110"/>
      <c r="O66" s="110" t="s">
        <v>22</v>
      </c>
      <c r="P66" s="110"/>
      <c r="Q66" s="110"/>
      <c r="R66" s="28"/>
      <c r="U66" s="41"/>
      <c r="V66" s="14"/>
      <c r="W66" s="14"/>
    </row>
    <row r="67" spans="1:23" s="12" customFormat="1" ht="29.1" hidden="1" customHeight="1" x14ac:dyDescent="0.25">
      <c r="A67" s="110" t="s">
        <v>63</v>
      </c>
      <c r="B67" s="110"/>
      <c r="C67" s="98" t="s">
        <v>136</v>
      </c>
      <c r="D67" s="98"/>
      <c r="E67" s="98"/>
      <c r="F67" s="98"/>
      <c r="G67" s="98"/>
      <c r="H67" s="98"/>
      <c r="I67" s="98"/>
      <c r="J67" s="22"/>
      <c r="K67" s="24"/>
      <c r="L67" s="114" t="s">
        <v>22</v>
      </c>
      <c r="M67" s="114"/>
      <c r="N67" s="114"/>
      <c r="O67" s="128" t="s">
        <v>22</v>
      </c>
      <c r="P67" s="128"/>
      <c r="Q67" s="128"/>
      <c r="R67" s="28"/>
      <c r="U67" s="41"/>
      <c r="V67" s="14"/>
      <c r="W67" s="14"/>
    </row>
    <row r="68" spans="1:23" s="12" customFormat="1" ht="44.1" hidden="1" customHeight="1" x14ac:dyDescent="0.25">
      <c r="A68" s="110" t="s">
        <v>64</v>
      </c>
      <c r="B68" s="110"/>
      <c r="C68" s="98" t="s">
        <v>137</v>
      </c>
      <c r="D68" s="98"/>
      <c r="E68" s="98"/>
      <c r="F68" s="98"/>
      <c r="G68" s="98"/>
      <c r="H68" s="98"/>
      <c r="I68" s="98"/>
      <c r="J68" s="22"/>
      <c r="K68" s="24"/>
      <c r="L68" s="114" t="s">
        <v>22</v>
      </c>
      <c r="M68" s="114"/>
      <c r="N68" s="114"/>
      <c r="O68" s="128" t="s">
        <v>22</v>
      </c>
      <c r="P68" s="128"/>
      <c r="Q68" s="128"/>
      <c r="R68" s="28"/>
      <c r="U68" s="41"/>
      <c r="V68" s="14"/>
      <c r="W68" s="14"/>
    </row>
    <row r="69" spans="1:23" s="12" customFormat="1" ht="44.1" hidden="1" customHeight="1" x14ac:dyDescent="0.25">
      <c r="A69" s="110" t="s">
        <v>65</v>
      </c>
      <c r="B69" s="110"/>
      <c r="C69" s="98" t="s">
        <v>138</v>
      </c>
      <c r="D69" s="98"/>
      <c r="E69" s="98"/>
      <c r="F69" s="98"/>
      <c r="G69" s="98"/>
      <c r="H69" s="98"/>
      <c r="I69" s="98"/>
      <c r="J69" s="22"/>
      <c r="K69" s="24"/>
      <c r="L69" s="110" t="s">
        <v>22</v>
      </c>
      <c r="M69" s="110"/>
      <c r="N69" s="110"/>
      <c r="O69" s="129" t="s">
        <v>22</v>
      </c>
      <c r="P69" s="129"/>
      <c r="Q69" s="129"/>
      <c r="R69" s="28"/>
      <c r="U69" s="41"/>
      <c r="V69" s="14"/>
      <c r="W69" s="14"/>
    </row>
    <row r="70" spans="1:23" s="12" customFormat="1" ht="44.1" hidden="1" customHeight="1" x14ac:dyDescent="0.25">
      <c r="A70" s="110" t="s">
        <v>67</v>
      </c>
      <c r="B70" s="110"/>
      <c r="C70" s="98" t="s">
        <v>139</v>
      </c>
      <c r="D70" s="98"/>
      <c r="E70" s="98"/>
      <c r="F70" s="98"/>
      <c r="G70" s="98"/>
      <c r="H70" s="98"/>
      <c r="I70" s="98"/>
      <c r="J70" s="22"/>
      <c r="K70" s="24"/>
      <c r="L70" s="110" t="s">
        <v>22</v>
      </c>
      <c r="M70" s="110"/>
      <c r="N70" s="110"/>
      <c r="O70" s="129" t="s">
        <v>22</v>
      </c>
      <c r="P70" s="129"/>
      <c r="Q70" s="129"/>
      <c r="R70" s="28"/>
      <c r="U70" s="41"/>
      <c r="V70" s="14"/>
      <c r="W70" s="14"/>
    </row>
    <row r="71" spans="1:23" s="12" customFormat="1" ht="44.1" hidden="1" customHeight="1" x14ac:dyDescent="0.25">
      <c r="A71" s="110" t="s">
        <v>69</v>
      </c>
      <c r="B71" s="110"/>
      <c r="C71" s="98" t="s">
        <v>140</v>
      </c>
      <c r="D71" s="98"/>
      <c r="E71" s="98"/>
      <c r="F71" s="98"/>
      <c r="G71" s="98"/>
      <c r="H71" s="98"/>
      <c r="I71" s="98"/>
      <c r="J71" s="22"/>
      <c r="K71" s="24"/>
      <c r="L71" s="110" t="s">
        <v>22</v>
      </c>
      <c r="M71" s="110"/>
      <c r="N71" s="110"/>
      <c r="O71" s="129" t="s">
        <v>22</v>
      </c>
      <c r="P71" s="129"/>
      <c r="Q71" s="129"/>
      <c r="R71" s="28"/>
      <c r="U71" s="41"/>
      <c r="V71" s="14"/>
      <c r="W71" s="14"/>
    </row>
    <row r="72" spans="1:23" s="12" customFormat="1" ht="44.1" hidden="1" customHeight="1" x14ac:dyDescent="0.25">
      <c r="A72" s="110" t="s">
        <v>141</v>
      </c>
      <c r="B72" s="110"/>
      <c r="C72" s="98" t="s">
        <v>142</v>
      </c>
      <c r="D72" s="98"/>
      <c r="E72" s="98"/>
      <c r="F72" s="98"/>
      <c r="G72" s="98"/>
      <c r="H72" s="98"/>
      <c r="I72" s="98"/>
      <c r="J72" s="22"/>
      <c r="K72" s="24"/>
      <c r="L72" s="110" t="s">
        <v>22</v>
      </c>
      <c r="M72" s="110"/>
      <c r="N72" s="110"/>
      <c r="O72" s="129" t="s">
        <v>22</v>
      </c>
      <c r="P72" s="129"/>
      <c r="Q72" s="129"/>
      <c r="R72" s="28"/>
      <c r="U72" s="41"/>
      <c r="V72" s="14"/>
      <c r="W72" s="14"/>
    </row>
    <row r="73" spans="1:23" s="12" customFormat="1" ht="44.1" hidden="1" customHeight="1" x14ac:dyDescent="0.25">
      <c r="A73" s="110" t="s">
        <v>143</v>
      </c>
      <c r="B73" s="110"/>
      <c r="C73" s="98" t="s">
        <v>144</v>
      </c>
      <c r="D73" s="98"/>
      <c r="E73" s="98"/>
      <c r="F73" s="98"/>
      <c r="G73" s="98"/>
      <c r="H73" s="98"/>
      <c r="I73" s="98"/>
      <c r="J73" s="22"/>
      <c r="K73" s="24"/>
      <c r="L73" s="114" t="s">
        <v>22</v>
      </c>
      <c r="M73" s="114"/>
      <c r="N73" s="114"/>
      <c r="O73" s="128" t="s">
        <v>22</v>
      </c>
      <c r="P73" s="128"/>
      <c r="Q73" s="128"/>
      <c r="R73" s="28"/>
      <c r="U73" s="41"/>
      <c r="V73" s="14"/>
      <c r="W73" s="14"/>
    </row>
    <row r="74" spans="1:23" s="12" customFormat="1" ht="44.1" hidden="1" customHeight="1" x14ac:dyDescent="0.25">
      <c r="A74" s="110" t="s">
        <v>145</v>
      </c>
      <c r="B74" s="110"/>
      <c r="C74" s="98" t="s">
        <v>146</v>
      </c>
      <c r="D74" s="98"/>
      <c r="E74" s="98"/>
      <c r="F74" s="98"/>
      <c r="G74" s="98"/>
      <c r="H74" s="98"/>
      <c r="I74" s="98"/>
      <c r="J74" s="22"/>
      <c r="K74" s="24"/>
      <c r="L74" s="110" t="s">
        <v>22</v>
      </c>
      <c r="M74" s="110"/>
      <c r="N74" s="110"/>
      <c r="O74" s="129" t="s">
        <v>22</v>
      </c>
      <c r="P74" s="129"/>
      <c r="Q74" s="129"/>
      <c r="R74" s="28"/>
      <c r="U74" s="41"/>
      <c r="V74" s="14"/>
      <c r="W74" s="14"/>
    </row>
    <row r="75" spans="1:23" s="12" customFormat="1" ht="44.1" hidden="1" customHeight="1" x14ac:dyDescent="0.25">
      <c r="A75" s="110" t="s">
        <v>147</v>
      </c>
      <c r="B75" s="110"/>
      <c r="C75" s="98" t="s">
        <v>148</v>
      </c>
      <c r="D75" s="98"/>
      <c r="E75" s="98"/>
      <c r="F75" s="98"/>
      <c r="G75" s="98"/>
      <c r="H75" s="98"/>
      <c r="I75" s="98"/>
      <c r="J75" s="22"/>
      <c r="K75" s="24"/>
      <c r="L75" s="110" t="s">
        <v>22</v>
      </c>
      <c r="M75" s="110"/>
      <c r="N75" s="110"/>
      <c r="O75" s="129" t="s">
        <v>22</v>
      </c>
      <c r="P75" s="129"/>
      <c r="Q75" s="129"/>
      <c r="R75" s="28"/>
      <c r="U75" s="41"/>
      <c r="V75" s="14"/>
      <c r="W75" s="14"/>
    </row>
    <row r="76" spans="1:23" s="12" customFormat="1" ht="15" hidden="1" customHeight="1" x14ac:dyDescent="0.25">
      <c r="A76" s="110" t="s">
        <v>149</v>
      </c>
      <c r="B76" s="110"/>
      <c r="C76" s="98" t="s">
        <v>150</v>
      </c>
      <c r="D76" s="98"/>
      <c r="E76" s="98"/>
      <c r="F76" s="98"/>
      <c r="G76" s="98"/>
      <c r="H76" s="98"/>
      <c r="I76" s="98"/>
      <c r="J76" s="22"/>
      <c r="K76" s="24"/>
      <c r="L76" s="110" t="s">
        <v>22</v>
      </c>
      <c r="M76" s="110"/>
      <c r="N76" s="110"/>
      <c r="O76" s="129" t="s">
        <v>22</v>
      </c>
      <c r="P76" s="129"/>
      <c r="Q76" s="129"/>
      <c r="R76" s="28"/>
      <c r="U76" s="14"/>
      <c r="V76" s="14"/>
      <c r="W76" s="14"/>
    </row>
    <row r="77" spans="1:23" s="12" customFormat="1" ht="44.1" hidden="1" customHeight="1" x14ac:dyDescent="0.25">
      <c r="A77" s="110" t="s">
        <v>151</v>
      </c>
      <c r="B77" s="110"/>
      <c r="C77" s="98" t="s">
        <v>152</v>
      </c>
      <c r="D77" s="98"/>
      <c r="E77" s="98"/>
      <c r="F77" s="98"/>
      <c r="G77" s="98"/>
      <c r="H77" s="98"/>
      <c r="I77" s="98"/>
      <c r="J77" s="22"/>
      <c r="K77" s="24"/>
      <c r="L77" s="110" t="s">
        <v>22</v>
      </c>
      <c r="M77" s="110"/>
      <c r="N77" s="110"/>
      <c r="O77" s="130" t="s">
        <v>22</v>
      </c>
      <c r="P77" s="130"/>
      <c r="Q77" s="130"/>
      <c r="R77" s="28"/>
      <c r="U77" s="14"/>
      <c r="V77" s="14"/>
      <c r="W77" s="14"/>
    </row>
    <row r="78" spans="1:23" s="12" customFormat="1" ht="29.1" hidden="1" customHeight="1" x14ac:dyDescent="0.25">
      <c r="A78" s="110" t="s">
        <v>153</v>
      </c>
      <c r="B78" s="110"/>
      <c r="C78" s="98" t="s">
        <v>154</v>
      </c>
      <c r="D78" s="98"/>
      <c r="E78" s="98"/>
      <c r="F78" s="98"/>
      <c r="G78" s="98"/>
      <c r="H78" s="98"/>
      <c r="I78" s="98"/>
      <c r="J78" s="22"/>
      <c r="K78" s="24"/>
      <c r="L78" s="114" t="s">
        <v>22</v>
      </c>
      <c r="M78" s="114"/>
      <c r="N78" s="114"/>
      <c r="O78" s="128" t="s">
        <v>22</v>
      </c>
      <c r="P78" s="128"/>
      <c r="Q78" s="128"/>
      <c r="R78" s="28"/>
      <c r="U78" s="14"/>
      <c r="V78" s="14"/>
      <c r="W78" s="14"/>
    </row>
    <row r="79" spans="1:23" s="12" customFormat="1" ht="15" hidden="1" customHeight="1" x14ac:dyDescent="0.25">
      <c r="A79" s="110" t="s">
        <v>155</v>
      </c>
      <c r="B79" s="110"/>
      <c r="C79" s="98" t="s">
        <v>156</v>
      </c>
      <c r="D79" s="98"/>
      <c r="E79" s="98"/>
      <c r="F79" s="98"/>
      <c r="G79" s="98"/>
      <c r="H79" s="98"/>
      <c r="I79" s="98"/>
      <c r="J79" s="22"/>
      <c r="K79" s="24"/>
      <c r="L79" s="110" t="s">
        <v>22</v>
      </c>
      <c r="M79" s="110"/>
      <c r="N79" s="110"/>
      <c r="O79" s="129" t="s">
        <v>22</v>
      </c>
      <c r="P79" s="129"/>
      <c r="Q79" s="129"/>
      <c r="R79" s="28"/>
      <c r="U79" s="14"/>
      <c r="V79" s="14"/>
      <c r="W79" s="14"/>
    </row>
    <row r="80" spans="1:23" s="12" customFormat="1" ht="29.1" hidden="1" customHeight="1" x14ac:dyDescent="0.25">
      <c r="A80" s="110" t="s">
        <v>157</v>
      </c>
      <c r="B80" s="110"/>
      <c r="C80" s="98" t="s">
        <v>158</v>
      </c>
      <c r="D80" s="98"/>
      <c r="E80" s="98"/>
      <c r="F80" s="98"/>
      <c r="G80" s="98"/>
      <c r="H80" s="98"/>
      <c r="I80" s="98"/>
      <c r="J80" s="22"/>
      <c r="K80" s="24"/>
      <c r="L80" s="110" t="s">
        <v>22</v>
      </c>
      <c r="M80" s="110"/>
      <c r="N80" s="110"/>
      <c r="O80" s="129" t="s">
        <v>22</v>
      </c>
      <c r="P80" s="129"/>
      <c r="Q80" s="129"/>
      <c r="R80" s="28"/>
      <c r="U80" s="14"/>
      <c r="V80" s="14"/>
      <c r="W80" s="14"/>
    </row>
    <row r="81" spans="1:31" s="12" customFormat="1" ht="15" hidden="1" customHeight="1" x14ac:dyDescent="0.25">
      <c r="A81" s="110" t="s">
        <v>159</v>
      </c>
      <c r="B81" s="110"/>
      <c r="C81" s="98" t="s">
        <v>150</v>
      </c>
      <c r="D81" s="98"/>
      <c r="E81" s="98"/>
      <c r="F81" s="98"/>
      <c r="G81" s="98"/>
      <c r="H81" s="98"/>
      <c r="I81" s="98"/>
      <c r="J81" s="22"/>
      <c r="K81" s="24"/>
      <c r="L81" s="110" t="s">
        <v>22</v>
      </c>
      <c r="M81" s="110"/>
      <c r="N81" s="110"/>
      <c r="O81" s="129" t="s">
        <v>22</v>
      </c>
      <c r="P81" s="129"/>
      <c r="Q81" s="129"/>
      <c r="R81" s="28"/>
      <c r="U81" s="14"/>
      <c r="V81" s="14"/>
      <c r="W81" s="14"/>
    </row>
    <row r="82" spans="1:31" s="12" customFormat="1" ht="29.1" hidden="1" customHeight="1" x14ac:dyDescent="0.25">
      <c r="A82" s="110" t="s">
        <v>160</v>
      </c>
      <c r="B82" s="110"/>
      <c r="C82" s="98" t="s">
        <v>161</v>
      </c>
      <c r="D82" s="98"/>
      <c r="E82" s="98"/>
      <c r="F82" s="98"/>
      <c r="G82" s="98"/>
      <c r="H82" s="98"/>
      <c r="I82" s="98"/>
      <c r="J82" s="22"/>
      <c r="K82" s="24"/>
      <c r="L82" s="110" t="s">
        <v>22</v>
      </c>
      <c r="M82" s="110"/>
      <c r="N82" s="110"/>
      <c r="O82" s="129" t="s">
        <v>22</v>
      </c>
      <c r="P82" s="129"/>
      <c r="Q82" s="129"/>
      <c r="R82" s="28"/>
      <c r="U82" s="14"/>
      <c r="V82" s="14"/>
      <c r="W82" s="14"/>
    </row>
    <row r="83" spans="1:31" s="12" customFormat="1" ht="15" hidden="1" customHeight="1" x14ac:dyDescent="0.25">
      <c r="A83" s="110" t="s">
        <v>162</v>
      </c>
      <c r="B83" s="110"/>
      <c r="C83" s="98" t="s">
        <v>134</v>
      </c>
      <c r="D83" s="98"/>
      <c r="E83" s="98"/>
      <c r="F83" s="98"/>
      <c r="G83" s="98"/>
      <c r="H83" s="98"/>
      <c r="I83" s="98"/>
      <c r="J83" s="22"/>
      <c r="K83" s="24"/>
      <c r="L83" s="110" t="s">
        <v>22</v>
      </c>
      <c r="M83" s="110"/>
      <c r="N83" s="110"/>
      <c r="O83" s="129" t="s">
        <v>22</v>
      </c>
      <c r="P83" s="129"/>
      <c r="Q83" s="129"/>
      <c r="R83" s="28"/>
      <c r="U83" s="14"/>
      <c r="V83" s="14"/>
      <c r="W83" s="14"/>
    </row>
    <row r="84" spans="1:31" s="12" customFormat="1" ht="29.1" hidden="1" customHeight="1" x14ac:dyDescent="0.25">
      <c r="A84" s="110" t="s">
        <v>163</v>
      </c>
      <c r="B84" s="110"/>
      <c r="C84" s="98" t="s">
        <v>135</v>
      </c>
      <c r="D84" s="98"/>
      <c r="E84" s="98"/>
      <c r="F84" s="98"/>
      <c r="G84" s="98"/>
      <c r="H84" s="98"/>
      <c r="I84" s="98"/>
      <c r="J84" s="22"/>
      <c r="K84" s="24"/>
      <c r="L84" s="110" t="s">
        <v>22</v>
      </c>
      <c r="M84" s="110"/>
      <c r="N84" s="110"/>
      <c r="O84" s="129" t="s">
        <v>22</v>
      </c>
      <c r="P84" s="129"/>
      <c r="Q84" s="129"/>
      <c r="R84" s="28"/>
      <c r="U84" s="14"/>
      <c r="V84" s="14"/>
      <c r="W84" s="14"/>
    </row>
    <row r="85" spans="1:31" s="12" customFormat="1" ht="15" customHeight="1" x14ac:dyDescent="0.25">
      <c r="A85" s="110">
        <v>19</v>
      </c>
      <c r="B85" s="110"/>
      <c r="C85" s="98" t="s">
        <v>220</v>
      </c>
      <c r="D85" s="98"/>
      <c r="E85" s="98"/>
      <c r="F85" s="98"/>
      <c r="G85" s="98"/>
      <c r="H85" s="98"/>
      <c r="I85" s="98"/>
      <c r="J85" s="22"/>
      <c r="K85" s="24"/>
      <c r="L85" s="128">
        <f>L46</f>
        <v>357651</v>
      </c>
      <c r="M85" s="128"/>
      <c r="N85" s="128"/>
      <c r="O85" s="128">
        <f>O46</f>
        <v>298616</v>
      </c>
      <c r="P85" s="128"/>
      <c r="Q85" s="128"/>
      <c r="R85" s="28"/>
      <c r="T85" s="26"/>
      <c r="U85" s="14"/>
      <c r="V85" s="14"/>
      <c r="W85" s="14"/>
      <c r="X85" s="82"/>
      <c r="Y85" s="82"/>
      <c r="Z85" s="82"/>
    </row>
    <row r="86" spans="1:31" s="12" customFormat="1" ht="15" customHeight="1" x14ac:dyDescent="0.25">
      <c r="A86" s="43"/>
      <c r="B86" s="43"/>
      <c r="C86" s="44"/>
      <c r="D86" s="44"/>
      <c r="E86" s="44"/>
      <c r="F86" s="44"/>
      <c r="G86" s="44"/>
      <c r="H86" s="44"/>
      <c r="I86" s="44"/>
      <c r="J86" s="43"/>
      <c r="K86" s="43"/>
      <c r="L86" s="45"/>
      <c r="M86" s="45"/>
      <c r="N86" s="45"/>
      <c r="O86" s="45"/>
      <c r="P86" s="45"/>
      <c r="Q86" s="45"/>
      <c r="R86" s="28"/>
      <c r="U86" s="14"/>
      <c r="V86" s="14"/>
      <c r="W86" s="14"/>
      <c r="Y86" s="82"/>
      <c r="Z86" s="82"/>
    </row>
    <row r="87" spans="1:31" x14ac:dyDescent="0.25">
      <c r="Y87" s="88"/>
      <c r="AD87" s="84"/>
    </row>
    <row r="88" spans="1:31" x14ac:dyDescent="0.25">
      <c r="AD88" s="84"/>
    </row>
    <row r="89" spans="1:31" x14ac:dyDescent="0.25">
      <c r="AA89" s="84"/>
      <c r="AD89" s="84"/>
    </row>
    <row r="90" spans="1:31" ht="14.25" customHeight="1" x14ac:dyDescent="0.25">
      <c r="B90" s="100" t="s">
        <v>239</v>
      </c>
      <c r="C90" s="100"/>
      <c r="D90" s="100"/>
      <c r="E90" s="30"/>
      <c r="G90" s="101" t="s">
        <v>240</v>
      </c>
      <c r="H90" s="101"/>
      <c r="I90" s="101"/>
      <c r="J90" s="101"/>
      <c r="M90" s="28"/>
      <c r="N90" s="28" t="s">
        <v>238</v>
      </c>
      <c r="O90" s="28"/>
      <c r="P90" s="28"/>
      <c r="AA90" s="84"/>
      <c r="AD90" s="87"/>
      <c r="AE90" s="86"/>
    </row>
    <row r="91" spans="1:31" x14ac:dyDescent="0.25">
      <c r="B91" s="31" t="s">
        <v>218</v>
      </c>
      <c r="C91" s="31"/>
      <c r="E91" s="32" t="s">
        <v>95</v>
      </c>
      <c r="G91" s="31"/>
      <c r="H91" s="31" t="s">
        <v>221</v>
      </c>
      <c r="I91" s="31"/>
      <c r="J91" s="31"/>
      <c r="AA91" s="85"/>
      <c r="AB91" s="86"/>
    </row>
    <row r="92" spans="1:31" x14ac:dyDescent="0.25">
      <c r="AB92" s="86"/>
    </row>
    <row r="93" spans="1:31" x14ac:dyDescent="0.25">
      <c r="AB93" s="86"/>
    </row>
    <row r="94" spans="1:31" x14ac:dyDescent="0.25">
      <c r="N94" s="47"/>
    </row>
    <row r="95" spans="1:31" x14ac:dyDescent="0.25">
      <c r="N95" s="47"/>
    </row>
  </sheetData>
  <mergeCells count="294">
    <mergeCell ref="H1:P1"/>
    <mergeCell ref="H2:H3"/>
    <mergeCell ref="I2:P2"/>
    <mergeCell ref="I3:L3"/>
    <mergeCell ref="M3:N3"/>
    <mergeCell ref="O3:P3"/>
    <mergeCell ref="C12:K12"/>
    <mergeCell ref="W12:X12"/>
    <mergeCell ref="Y12:AA12"/>
    <mergeCell ref="AB12:AC12"/>
    <mergeCell ref="A15:B15"/>
    <mergeCell ref="C15:K15"/>
    <mergeCell ref="I4:K4"/>
    <mergeCell ref="M4:N4"/>
    <mergeCell ref="A7:R7"/>
    <mergeCell ref="W9:AE9"/>
    <mergeCell ref="C10:I10"/>
    <mergeCell ref="W10:X11"/>
    <mergeCell ref="Y10:AE10"/>
    <mergeCell ref="Y11:AA11"/>
    <mergeCell ref="AB11:AC11"/>
    <mergeCell ref="AD11:AE11"/>
    <mergeCell ref="O4:P4"/>
    <mergeCell ref="A24:B24"/>
    <mergeCell ref="C24:I24"/>
    <mergeCell ref="J24:K24"/>
    <mergeCell ref="L24:N24"/>
    <mergeCell ref="O24:Q24"/>
    <mergeCell ref="A25:Q25"/>
    <mergeCell ref="N17:Q17"/>
    <mergeCell ref="N19:Q19"/>
    <mergeCell ref="P21:Q21"/>
    <mergeCell ref="A23:B23"/>
    <mergeCell ref="C23:I23"/>
    <mergeCell ref="J23:K23"/>
    <mergeCell ref="L23:N23"/>
    <mergeCell ref="O23:Q23"/>
    <mergeCell ref="A26:B26"/>
    <mergeCell ref="C26:I26"/>
    <mergeCell ref="L26:N26"/>
    <mergeCell ref="O26:Q26"/>
    <mergeCell ref="A27:B27"/>
    <mergeCell ref="C27:I27"/>
    <mergeCell ref="J27:K27"/>
    <mergeCell ref="L27:N27"/>
    <mergeCell ref="O27:Q27"/>
    <mergeCell ref="A28:B28"/>
    <mergeCell ref="C28:I28"/>
    <mergeCell ref="J28:K28"/>
    <mergeCell ref="L28:N28"/>
    <mergeCell ref="O28:Q28"/>
    <mergeCell ref="A29:B29"/>
    <mergeCell ref="C29:I29"/>
    <mergeCell ref="L29:N29"/>
    <mergeCell ref="O29:Q29"/>
    <mergeCell ref="A30:B30"/>
    <mergeCell ref="C30:I30"/>
    <mergeCell ref="L30:N30"/>
    <mergeCell ref="O30:Q30"/>
    <mergeCell ref="A32:B32"/>
    <mergeCell ref="C32:I32"/>
    <mergeCell ref="J32:K32"/>
    <mergeCell ref="L32:N32"/>
    <mergeCell ref="O32:Q32"/>
    <mergeCell ref="A31:B31"/>
    <mergeCell ref="C31:I31"/>
    <mergeCell ref="J31:K31"/>
    <mergeCell ref="L31:N31"/>
    <mergeCell ref="O31:Q31"/>
    <mergeCell ref="A33:B33"/>
    <mergeCell ref="C33:I33"/>
    <mergeCell ref="J33:K33"/>
    <mergeCell ref="L33:N33"/>
    <mergeCell ref="O33:Q33"/>
    <mergeCell ref="A34:B34"/>
    <mergeCell ref="C34:I34"/>
    <mergeCell ref="J34:K34"/>
    <mergeCell ref="L34:N34"/>
    <mergeCell ref="O34:Q34"/>
    <mergeCell ref="A35:B35"/>
    <mergeCell ref="C35:I35"/>
    <mergeCell ref="J35:K35"/>
    <mergeCell ref="L35:N35"/>
    <mergeCell ref="O35:Q35"/>
    <mergeCell ref="A36:B36"/>
    <mergeCell ref="C36:I36"/>
    <mergeCell ref="J36:K36"/>
    <mergeCell ref="L36:N36"/>
    <mergeCell ref="O36:Q36"/>
    <mergeCell ref="A37:B37"/>
    <mergeCell ref="C37:I37"/>
    <mergeCell ref="J37:K37"/>
    <mergeCell ref="L37:N37"/>
    <mergeCell ref="O37:Q37"/>
    <mergeCell ref="A38:B38"/>
    <mergeCell ref="C38:I38"/>
    <mergeCell ref="J38:K38"/>
    <mergeCell ref="L38:N38"/>
    <mergeCell ref="O38:Q38"/>
    <mergeCell ref="A39:B39"/>
    <mergeCell ref="C39:I39"/>
    <mergeCell ref="J39:K39"/>
    <mergeCell ref="L39:N39"/>
    <mergeCell ref="O39:Q39"/>
    <mergeCell ref="A40:B40"/>
    <mergeCell ref="C40:I40"/>
    <mergeCell ref="J40:K40"/>
    <mergeCell ref="L40:N40"/>
    <mergeCell ref="O40:Q40"/>
    <mergeCell ref="A41:B41"/>
    <mergeCell ref="C41:I41"/>
    <mergeCell ref="J41:K41"/>
    <mergeCell ref="L41:N41"/>
    <mergeCell ref="O41:Q41"/>
    <mergeCell ref="A42:B42"/>
    <mergeCell ref="C42:I42"/>
    <mergeCell ref="L42:N42"/>
    <mergeCell ref="O42:Q42"/>
    <mergeCell ref="A43:B43"/>
    <mergeCell ref="C43:I43"/>
    <mergeCell ref="J43:K43"/>
    <mergeCell ref="L43:N43"/>
    <mergeCell ref="O43:Q43"/>
    <mergeCell ref="A44:B44"/>
    <mergeCell ref="C44:I44"/>
    <mergeCell ref="J44:K44"/>
    <mergeCell ref="L44:N44"/>
    <mergeCell ref="O44:Q44"/>
    <mergeCell ref="A45:B45"/>
    <mergeCell ref="C45:I45"/>
    <mergeCell ref="J45:K45"/>
    <mergeCell ref="L45:N45"/>
    <mergeCell ref="O45:Q45"/>
    <mergeCell ref="A49:B49"/>
    <mergeCell ref="C49:I49"/>
    <mergeCell ref="L49:N49"/>
    <mergeCell ref="O49:Q49"/>
    <mergeCell ref="A50:B50"/>
    <mergeCell ref="C50:I50"/>
    <mergeCell ref="L50:N50"/>
    <mergeCell ref="O50:Q50"/>
    <mergeCell ref="A46:B46"/>
    <mergeCell ref="C46:I46"/>
    <mergeCell ref="L46:N46"/>
    <mergeCell ref="O46:Q46"/>
    <mergeCell ref="A47:Q47"/>
    <mergeCell ref="A48:B48"/>
    <mergeCell ref="C48:I48"/>
    <mergeCell ref="L48:N48"/>
    <mergeCell ref="O48:Q48"/>
    <mergeCell ref="A53:B53"/>
    <mergeCell ref="C53:I53"/>
    <mergeCell ref="L53:N53"/>
    <mergeCell ref="O53:Q53"/>
    <mergeCell ref="A54:B54"/>
    <mergeCell ref="C54:I54"/>
    <mergeCell ref="L54:N54"/>
    <mergeCell ref="O54:Q54"/>
    <mergeCell ref="A51:B51"/>
    <mergeCell ref="C51:I51"/>
    <mergeCell ref="J51:K51"/>
    <mergeCell ref="L51:N51"/>
    <mergeCell ref="O51:Q51"/>
    <mergeCell ref="A52:B52"/>
    <mergeCell ref="C52:I52"/>
    <mergeCell ref="J52:K52"/>
    <mergeCell ref="L52:N52"/>
    <mergeCell ref="O52:Q52"/>
    <mergeCell ref="A57:B57"/>
    <mergeCell ref="C57:I57"/>
    <mergeCell ref="L57:N57"/>
    <mergeCell ref="O57:Q57"/>
    <mergeCell ref="A58:B58"/>
    <mergeCell ref="C58:I58"/>
    <mergeCell ref="L58:N58"/>
    <mergeCell ref="O58:Q58"/>
    <mergeCell ref="A55:B55"/>
    <mergeCell ref="C55:I55"/>
    <mergeCell ref="L55:N55"/>
    <mergeCell ref="O55:Q55"/>
    <mergeCell ref="A56:B56"/>
    <mergeCell ref="C56:I56"/>
    <mergeCell ref="L56:N56"/>
    <mergeCell ref="O56:Q56"/>
    <mergeCell ref="A61:B61"/>
    <mergeCell ref="C61:I61"/>
    <mergeCell ref="L61:N61"/>
    <mergeCell ref="O61:Q61"/>
    <mergeCell ref="A62:B62"/>
    <mergeCell ref="C62:I62"/>
    <mergeCell ref="L62:N62"/>
    <mergeCell ref="O62:Q62"/>
    <mergeCell ref="A59:B59"/>
    <mergeCell ref="C59:I59"/>
    <mergeCell ref="L59:N59"/>
    <mergeCell ref="O59:Q59"/>
    <mergeCell ref="A60:B60"/>
    <mergeCell ref="C60:I60"/>
    <mergeCell ref="L60:N60"/>
    <mergeCell ref="O60:Q60"/>
    <mergeCell ref="A65:B65"/>
    <mergeCell ref="C65:I65"/>
    <mergeCell ref="L65:N65"/>
    <mergeCell ref="O65:Q65"/>
    <mergeCell ref="A66:B66"/>
    <mergeCell ref="C66:I66"/>
    <mergeCell ref="L66:N66"/>
    <mergeCell ref="O66:Q66"/>
    <mergeCell ref="A63:B63"/>
    <mergeCell ref="C63:I63"/>
    <mergeCell ref="L63:N63"/>
    <mergeCell ref="O63:Q63"/>
    <mergeCell ref="A64:B64"/>
    <mergeCell ref="C64:I64"/>
    <mergeCell ref="L64:N64"/>
    <mergeCell ref="O64:Q64"/>
    <mergeCell ref="A69:B69"/>
    <mergeCell ref="C69:I69"/>
    <mergeCell ref="L69:N69"/>
    <mergeCell ref="O69:Q69"/>
    <mergeCell ref="A70:B70"/>
    <mergeCell ref="C70:I70"/>
    <mergeCell ref="L70:N70"/>
    <mergeCell ref="O70:Q70"/>
    <mergeCell ref="A67:B67"/>
    <mergeCell ref="C67:I67"/>
    <mergeCell ref="L67:N67"/>
    <mergeCell ref="O67:Q67"/>
    <mergeCell ref="A68:B68"/>
    <mergeCell ref="C68:I68"/>
    <mergeCell ref="L68:N68"/>
    <mergeCell ref="O68:Q68"/>
    <mergeCell ref="A73:B73"/>
    <mergeCell ref="C73:I73"/>
    <mergeCell ref="L73:N73"/>
    <mergeCell ref="O73:Q73"/>
    <mergeCell ref="A74:B74"/>
    <mergeCell ref="C74:I74"/>
    <mergeCell ref="L74:N74"/>
    <mergeCell ref="O74:Q74"/>
    <mergeCell ref="A71:B71"/>
    <mergeCell ref="C71:I71"/>
    <mergeCell ref="L71:N71"/>
    <mergeCell ref="O71:Q71"/>
    <mergeCell ref="A72:B72"/>
    <mergeCell ref="C72:I72"/>
    <mergeCell ref="L72:N72"/>
    <mergeCell ref="O72:Q72"/>
    <mergeCell ref="A77:B77"/>
    <mergeCell ref="C77:I77"/>
    <mergeCell ref="L77:N77"/>
    <mergeCell ref="O77:Q77"/>
    <mergeCell ref="A78:B78"/>
    <mergeCell ref="C78:I78"/>
    <mergeCell ref="L78:N78"/>
    <mergeCell ref="O78:Q78"/>
    <mergeCell ref="A75:B75"/>
    <mergeCell ref="C75:I75"/>
    <mergeCell ref="L75:N75"/>
    <mergeCell ref="O75:Q75"/>
    <mergeCell ref="A76:B76"/>
    <mergeCell ref="C76:I76"/>
    <mergeCell ref="L76:N76"/>
    <mergeCell ref="O76:Q76"/>
    <mergeCell ref="A81:B81"/>
    <mergeCell ref="C81:I81"/>
    <mergeCell ref="L81:N81"/>
    <mergeCell ref="O81:Q81"/>
    <mergeCell ref="A82:B82"/>
    <mergeCell ref="C82:I82"/>
    <mergeCell ref="L82:N82"/>
    <mergeCell ref="O82:Q82"/>
    <mergeCell ref="A79:B79"/>
    <mergeCell ref="C79:I79"/>
    <mergeCell ref="L79:N79"/>
    <mergeCell ref="O79:Q79"/>
    <mergeCell ref="A80:B80"/>
    <mergeCell ref="C80:I80"/>
    <mergeCell ref="L80:N80"/>
    <mergeCell ref="O80:Q80"/>
    <mergeCell ref="G90:J90"/>
    <mergeCell ref="A85:B85"/>
    <mergeCell ref="C85:I85"/>
    <mergeCell ref="L85:N85"/>
    <mergeCell ref="O85:Q85"/>
    <mergeCell ref="B90:D90"/>
    <mergeCell ref="A83:B83"/>
    <mergeCell ref="C83:I83"/>
    <mergeCell ref="L83:N83"/>
    <mergeCell ref="O83:Q83"/>
    <mergeCell ref="A84:B84"/>
    <mergeCell ref="C84:I84"/>
    <mergeCell ref="L84:N84"/>
    <mergeCell ref="O84:Q84"/>
  </mergeCells>
  <phoneticPr fontId="17" type="noConversion"/>
  <pageMargins left="0.23622047244094491" right="0.23622047244094491" top="0.74803149606299213" bottom="0.74803149606299213" header="0.31496062992125984" footer="0.31496062992125984"/>
  <pageSetup paperSize="9" scale="67" fitToHeight="0" orientation="portrait" r:id="rId1"/>
  <headerFooter>
    <oddFooter>&amp;R2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84F40-BF84-43AC-A875-4FEB0B6F3CB3}">
  <sheetPr>
    <tabColor theme="7" tint="0.59999389629810485"/>
    <pageSetUpPr fitToPage="1"/>
  </sheetPr>
  <dimension ref="A1:AE95"/>
  <sheetViews>
    <sheetView zoomScaleNormal="100" workbookViewId="0">
      <selection activeCell="T19" sqref="T19"/>
    </sheetView>
  </sheetViews>
  <sheetFormatPr defaultColWidth="9" defaultRowHeight="15" x14ac:dyDescent="0.25"/>
  <cols>
    <col min="1" max="1" width="3" style="46" customWidth="1"/>
    <col min="2" max="2" width="7" style="46" customWidth="1"/>
    <col min="3" max="3" width="23" style="46" customWidth="1"/>
    <col min="4" max="4" width="3" style="46" customWidth="1"/>
    <col min="5" max="5" width="20" style="46" customWidth="1"/>
    <col min="6" max="6" width="3" style="46" customWidth="1"/>
    <col min="7" max="7" width="3.28515625" style="46" customWidth="1"/>
    <col min="8" max="8" width="15" style="46" customWidth="1"/>
    <col min="9" max="9" width="2.7109375" style="46" customWidth="1"/>
    <col min="10" max="10" width="14" style="46" customWidth="1"/>
    <col min="11" max="11" width="1" style="46" customWidth="1"/>
    <col min="12" max="12" width="2" style="46" customWidth="1"/>
    <col min="13" max="13" width="5.5703125" style="46" customWidth="1"/>
    <col min="14" max="14" width="17.7109375" style="10" customWidth="1"/>
    <col min="15" max="15" width="2.42578125" style="10" customWidth="1"/>
    <col min="16" max="16" width="14.7109375" style="10" customWidth="1"/>
    <col min="17" max="17" width="6.5703125" style="10" customWidth="1"/>
    <col min="18" max="18" width="2.28515625" style="10" customWidth="1"/>
    <col min="21" max="21" width="10.42578125" style="33" bestFit="1" customWidth="1"/>
    <col min="22" max="22" width="9" style="33"/>
    <col min="23" max="23" width="0" style="33" hidden="1" customWidth="1"/>
    <col min="24" max="24" width="16.7109375" hidden="1" customWidth="1"/>
    <col min="25" max="26" width="0" hidden="1" customWidth="1"/>
    <col min="27" max="27" width="15.28515625" hidden="1" customWidth="1"/>
    <col min="28" max="28" width="15.7109375" hidden="1" customWidth="1"/>
    <col min="29" max="29" width="0" hidden="1" customWidth="1"/>
    <col min="30" max="30" width="14.7109375" hidden="1" customWidth="1"/>
    <col min="31" max="31" width="13.140625" hidden="1" customWidth="1"/>
    <col min="32" max="33" width="0" hidden="1" customWidth="1"/>
  </cols>
  <sheetData>
    <row r="1" spans="1:31" s="2" customFormat="1" ht="11.1" customHeight="1" x14ac:dyDescent="0.2">
      <c r="A1" s="1"/>
      <c r="B1" s="1"/>
      <c r="C1" s="1"/>
      <c r="D1" s="1"/>
      <c r="E1" s="1"/>
      <c r="F1" s="1"/>
      <c r="G1" s="1"/>
      <c r="H1" s="116"/>
      <c r="I1" s="116"/>
      <c r="J1" s="116"/>
      <c r="K1" s="116"/>
      <c r="L1" s="116"/>
      <c r="M1" s="116"/>
      <c r="N1" s="116"/>
      <c r="O1" s="116"/>
      <c r="P1" s="116"/>
      <c r="R1" s="1"/>
      <c r="U1" s="3"/>
      <c r="V1" s="3"/>
      <c r="W1" s="3"/>
    </row>
    <row r="2" spans="1:31" s="2" customFormat="1" ht="11.1" customHeight="1" x14ac:dyDescent="0.2">
      <c r="A2" s="1"/>
      <c r="B2" s="1"/>
      <c r="C2" s="1"/>
      <c r="D2" s="1"/>
      <c r="E2" s="1"/>
      <c r="F2" s="1"/>
      <c r="G2" s="1"/>
      <c r="H2" s="143" t="s">
        <v>1</v>
      </c>
      <c r="I2" s="121" t="s">
        <v>211</v>
      </c>
      <c r="J2" s="121"/>
      <c r="K2" s="121"/>
      <c r="L2" s="121"/>
      <c r="M2" s="121"/>
      <c r="N2" s="121"/>
      <c r="O2" s="121"/>
      <c r="P2" s="121"/>
      <c r="U2" s="3"/>
      <c r="V2" s="3"/>
      <c r="W2" s="3"/>
    </row>
    <row r="3" spans="1:31" s="2" customFormat="1" ht="11.1" customHeight="1" x14ac:dyDescent="0.2">
      <c r="A3" s="1"/>
      <c r="B3" s="1"/>
      <c r="C3" s="1"/>
      <c r="D3" s="1"/>
      <c r="E3" s="1"/>
      <c r="F3" s="1"/>
      <c r="G3" s="1"/>
      <c r="H3" s="146"/>
      <c r="I3" s="135" t="s">
        <v>3</v>
      </c>
      <c r="J3" s="135"/>
      <c r="K3" s="135"/>
      <c r="L3" s="135"/>
      <c r="M3" s="135" t="s">
        <v>212</v>
      </c>
      <c r="N3" s="135"/>
      <c r="O3" s="135" t="s">
        <v>213</v>
      </c>
      <c r="P3" s="135"/>
      <c r="U3" s="3"/>
      <c r="V3" s="3"/>
      <c r="W3" s="3"/>
    </row>
    <row r="4" spans="1:31" s="2" customFormat="1" ht="44.1" customHeight="1" x14ac:dyDescent="0.2">
      <c r="A4" s="1"/>
      <c r="B4" s="1"/>
      <c r="C4" s="1"/>
      <c r="D4" s="1"/>
      <c r="E4" s="1"/>
      <c r="F4" s="1"/>
      <c r="G4" s="1"/>
      <c r="H4" s="34">
        <v>45296559000</v>
      </c>
      <c r="I4" s="138">
        <v>79763095</v>
      </c>
      <c r="J4" s="139"/>
      <c r="K4" s="139"/>
      <c r="L4" s="35"/>
      <c r="M4" s="140" t="s">
        <v>194</v>
      </c>
      <c r="N4" s="140"/>
      <c r="O4" s="140" t="s">
        <v>209</v>
      </c>
      <c r="P4" s="140">
        <v>9725182361</v>
      </c>
      <c r="U4" s="3"/>
      <c r="V4" s="3"/>
      <c r="W4" s="3"/>
    </row>
    <row r="5" spans="1:31" s="2" customFormat="1" ht="11.1" customHeight="1" x14ac:dyDescent="0.2">
      <c r="A5" s="1"/>
      <c r="B5" s="1"/>
      <c r="C5" s="1"/>
      <c r="D5" s="1"/>
      <c r="E5" s="1"/>
      <c r="F5" s="1"/>
      <c r="G5" s="1"/>
      <c r="H5" s="1"/>
      <c r="I5" s="36"/>
      <c r="J5" s="36"/>
      <c r="K5" s="36"/>
      <c r="L5" s="36"/>
      <c r="M5" s="36"/>
      <c r="U5" s="3"/>
      <c r="V5" s="3"/>
      <c r="W5" s="3"/>
    </row>
    <row r="6" spans="1:31" s="2" customFormat="1" ht="11.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U6" s="3"/>
      <c r="V6" s="3"/>
      <c r="W6" s="3"/>
    </row>
    <row r="7" spans="1:31" s="2" customFormat="1" ht="15" customHeight="1" x14ac:dyDescent="0.2">
      <c r="A7" s="141" t="s">
        <v>219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U7" s="3"/>
      <c r="V7" s="3"/>
      <c r="W7" s="3"/>
    </row>
    <row r="8" spans="1:31" s="2" customFormat="1" ht="11.1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U8" s="3"/>
      <c r="V8" s="3"/>
      <c r="W8" s="3"/>
    </row>
    <row r="9" spans="1:31" s="2" customFormat="1" ht="11.1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U9" s="3"/>
      <c r="V9" s="3"/>
      <c r="W9" s="116" t="s">
        <v>0</v>
      </c>
      <c r="X9" s="116"/>
      <c r="Y9" s="116"/>
      <c r="Z9" s="116"/>
      <c r="AA9" s="116"/>
      <c r="AB9" s="116"/>
      <c r="AC9" s="116"/>
      <c r="AD9" s="116"/>
      <c r="AE9" s="116"/>
    </row>
    <row r="10" spans="1:31" s="2" customFormat="1" ht="15" customHeight="1" x14ac:dyDescent="0.2">
      <c r="A10" s="37"/>
      <c r="B10" s="37" t="s">
        <v>96</v>
      </c>
      <c r="C10" s="142" t="s">
        <v>232</v>
      </c>
      <c r="D10" s="142"/>
      <c r="E10" s="142"/>
      <c r="F10" s="142"/>
      <c r="G10" s="142"/>
      <c r="H10" s="142"/>
      <c r="I10" s="142"/>
      <c r="J10" s="38"/>
      <c r="K10" s="38"/>
      <c r="L10" s="1"/>
      <c r="M10" s="1"/>
      <c r="N10" s="1"/>
      <c r="O10" s="1"/>
      <c r="P10" s="1"/>
      <c r="Q10" s="1"/>
      <c r="R10" s="1"/>
      <c r="U10" s="3"/>
      <c r="V10" s="3"/>
      <c r="W10" s="143" t="s">
        <v>1</v>
      </c>
      <c r="X10" s="143"/>
      <c r="Y10" s="121" t="s">
        <v>2</v>
      </c>
      <c r="Z10" s="121"/>
      <c r="AA10" s="121"/>
      <c r="AB10" s="121"/>
      <c r="AC10" s="121"/>
      <c r="AD10" s="121"/>
      <c r="AE10" s="121"/>
    </row>
    <row r="11" spans="1:31" s="2" customFormat="1" ht="11.1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U11" s="3"/>
      <c r="V11" s="3"/>
      <c r="W11" s="144"/>
      <c r="X11" s="145"/>
      <c r="Y11" s="135" t="s">
        <v>3</v>
      </c>
      <c r="Z11" s="135"/>
      <c r="AA11" s="135"/>
      <c r="AB11" s="135" t="s">
        <v>4</v>
      </c>
      <c r="AC11" s="135"/>
      <c r="AD11" s="135" t="s">
        <v>5</v>
      </c>
      <c r="AE11" s="135"/>
    </row>
    <row r="12" spans="1:31" s="2" customFormat="1" ht="23.1" customHeight="1" x14ac:dyDescent="0.2">
      <c r="A12" s="1"/>
      <c r="B12" s="1"/>
      <c r="C12" s="137" t="s">
        <v>193</v>
      </c>
      <c r="D12" s="137"/>
      <c r="E12" s="137"/>
      <c r="F12" s="137"/>
      <c r="G12" s="137"/>
      <c r="H12" s="137"/>
      <c r="I12" s="137"/>
      <c r="J12" s="137"/>
      <c r="K12" s="137"/>
      <c r="L12" s="1"/>
      <c r="M12" s="1"/>
      <c r="N12" s="1"/>
      <c r="O12" s="1"/>
      <c r="P12" s="1"/>
      <c r="Q12" s="1"/>
      <c r="R12" s="1"/>
      <c r="U12" s="3"/>
      <c r="V12" s="3"/>
      <c r="W12" s="135" t="s">
        <v>6</v>
      </c>
      <c r="X12" s="135"/>
      <c r="Y12" s="135" t="s">
        <v>7</v>
      </c>
      <c r="Z12" s="135"/>
      <c r="AA12" s="135"/>
      <c r="AB12" s="135" t="s">
        <v>8</v>
      </c>
      <c r="AC12" s="135"/>
      <c r="AD12" s="39"/>
      <c r="AE12" s="40"/>
    </row>
    <row r="13" spans="1:31" s="2" customFormat="1" ht="11.1" customHeight="1" x14ac:dyDescent="0.2">
      <c r="A13" s="1"/>
      <c r="B13" s="1"/>
      <c r="D13" s="1" t="s">
        <v>214</v>
      </c>
      <c r="E13" s="38"/>
      <c r="F13" s="38"/>
      <c r="G13" s="38"/>
      <c r="H13" s="38"/>
      <c r="I13" s="38"/>
      <c r="J13" s="1"/>
      <c r="K13" s="1"/>
      <c r="L13" s="1"/>
      <c r="M13" s="1"/>
      <c r="N13" s="1"/>
      <c r="O13" s="1"/>
      <c r="P13" s="1"/>
      <c r="Q13" s="1"/>
      <c r="R13" s="1"/>
      <c r="U13" s="3"/>
      <c r="V13" s="3"/>
      <c r="W13" s="3"/>
    </row>
    <row r="14" spans="1:31" s="2" customFormat="1" ht="11.1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U14" s="3"/>
      <c r="V14" s="3"/>
      <c r="W14" s="3"/>
    </row>
    <row r="15" spans="1:31" s="2" customFormat="1" ht="21.95" customHeight="1" x14ac:dyDescent="0.2">
      <c r="A15" s="136"/>
      <c r="B15" s="136"/>
      <c r="C15" s="137" t="s">
        <v>191</v>
      </c>
      <c r="D15" s="137"/>
      <c r="E15" s="137"/>
      <c r="F15" s="137"/>
      <c r="G15" s="137"/>
      <c r="H15" s="137"/>
      <c r="I15" s="137"/>
      <c r="J15" s="137"/>
      <c r="K15" s="137"/>
      <c r="L15" s="1"/>
      <c r="M15" s="1"/>
      <c r="N15" s="1"/>
      <c r="O15" s="1"/>
      <c r="P15" s="1"/>
      <c r="Q15" s="1"/>
      <c r="R15" s="1"/>
      <c r="U15" s="3"/>
      <c r="V15" s="3"/>
      <c r="W15" s="3"/>
    </row>
    <row r="16" spans="1:31" s="2" customFormat="1" ht="11.1" customHeight="1" x14ac:dyDescent="0.2">
      <c r="A16" s="1"/>
      <c r="B16" s="1"/>
      <c r="C16" s="1"/>
      <c r="D16" s="1" t="s">
        <v>215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U16" s="3"/>
      <c r="V16" s="3"/>
      <c r="W16" s="3"/>
    </row>
    <row r="17" spans="1:23" s="2" customFormat="1" ht="11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32" t="s">
        <v>97</v>
      </c>
      <c r="O17" s="132"/>
      <c r="P17" s="132"/>
      <c r="Q17" s="132"/>
      <c r="R17" s="1"/>
      <c r="U17" s="3"/>
      <c r="V17" s="3"/>
      <c r="W17" s="3"/>
    </row>
    <row r="18" spans="1:23" s="2" customFormat="1" ht="11.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U18" s="3"/>
      <c r="V18" s="3"/>
      <c r="W18" s="3"/>
    </row>
    <row r="19" spans="1:23" s="2" customFormat="1" ht="11.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32" t="s">
        <v>241</v>
      </c>
      <c r="O19" s="132"/>
      <c r="P19" s="132"/>
      <c r="Q19" s="132"/>
      <c r="R19" s="1"/>
      <c r="U19" s="3"/>
      <c r="V19" s="3"/>
      <c r="W19" s="3"/>
    </row>
    <row r="20" spans="1:23" s="2" customFormat="1" ht="11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U20" s="3"/>
      <c r="V20" s="3"/>
      <c r="W20" s="3"/>
    </row>
    <row r="21" spans="1:23" s="2" customFormat="1" ht="1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33" t="s">
        <v>98</v>
      </c>
      <c r="Q21" s="133"/>
      <c r="R21" s="1"/>
      <c r="U21" s="3"/>
      <c r="V21" s="3"/>
      <c r="W21" s="3"/>
    </row>
    <row r="22" spans="1:23" s="2" customFormat="1" ht="11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U22" s="3"/>
      <c r="V22" s="3"/>
      <c r="W22" s="3"/>
    </row>
    <row r="23" spans="1:23" s="12" customFormat="1" ht="57.95" customHeight="1" x14ac:dyDescent="0.25">
      <c r="A23" s="134" t="s">
        <v>216</v>
      </c>
      <c r="B23" s="134"/>
      <c r="C23" s="134" t="s">
        <v>11</v>
      </c>
      <c r="D23" s="134"/>
      <c r="E23" s="134"/>
      <c r="F23" s="134"/>
      <c r="G23" s="134"/>
      <c r="H23" s="134"/>
      <c r="I23" s="134"/>
      <c r="J23" s="134" t="s">
        <v>217</v>
      </c>
      <c r="K23" s="134"/>
      <c r="L23" s="134" t="s">
        <v>233</v>
      </c>
      <c r="M23" s="134"/>
      <c r="N23" s="134"/>
      <c r="O23" s="134" t="s">
        <v>234</v>
      </c>
      <c r="P23" s="134"/>
      <c r="Q23" s="134"/>
      <c r="R23" s="28"/>
      <c r="U23" s="14"/>
      <c r="V23" s="14"/>
      <c r="W23" s="14"/>
    </row>
    <row r="24" spans="1:23" s="12" customFormat="1" ht="15" customHeight="1" x14ac:dyDescent="0.25">
      <c r="A24" s="114" t="s">
        <v>12</v>
      </c>
      <c r="B24" s="114"/>
      <c r="C24" s="115" t="s">
        <v>13</v>
      </c>
      <c r="D24" s="115"/>
      <c r="E24" s="115"/>
      <c r="F24" s="115"/>
      <c r="G24" s="115"/>
      <c r="H24" s="115"/>
      <c r="I24" s="115"/>
      <c r="J24" s="114" t="s">
        <v>14</v>
      </c>
      <c r="K24" s="114"/>
      <c r="L24" s="114" t="s">
        <v>15</v>
      </c>
      <c r="M24" s="114"/>
      <c r="N24" s="114"/>
      <c r="O24" s="114" t="s">
        <v>16</v>
      </c>
      <c r="P24" s="114"/>
      <c r="Q24" s="114"/>
      <c r="R24" s="28"/>
      <c r="U24" s="14"/>
      <c r="V24" s="14"/>
      <c r="W24" s="14"/>
    </row>
    <row r="25" spans="1:23" s="12" customFormat="1" ht="15" customHeight="1" x14ac:dyDescent="0.25">
      <c r="A25" s="115" t="s">
        <v>99</v>
      </c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28"/>
      <c r="U25" s="41"/>
      <c r="V25" s="14"/>
      <c r="W25" s="14"/>
    </row>
    <row r="26" spans="1:23" s="12" customFormat="1" ht="15" customHeight="1" x14ac:dyDescent="0.25">
      <c r="A26" s="110" t="s">
        <v>12</v>
      </c>
      <c r="B26" s="110"/>
      <c r="C26" s="98" t="s">
        <v>100</v>
      </c>
      <c r="D26" s="98"/>
      <c r="E26" s="98"/>
      <c r="F26" s="98"/>
      <c r="G26" s="98"/>
      <c r="H26" s="98"/>
      <c r="I26" s="98"/>
      <c r="J26" s="22"/>
      <c r="K26" s="24"/>
      <c r="L26" s="128">
        <f>SUM(L27:N33)</f>
        <v>25506</v>
      </c>
      <c r="M26" s="128"/>
      <c r="N26" s="128"/>
      <c r="O26" s="128">
        <f>SUM(O27:Q33)</f>
        <v>131890</v>
      </c>
      <c r="P26" s="128"/>
      <c r="Q26" s="128"/>
      <c r="R26" s="28"/>
      <c r="U26" s="41">
        <f>SUM(U27:U33)</f>
        <v>26956</v>
      </c>
      <c r="V26" s="14"/>
      <c r="W26" s="14"/>
    </row>
    <row r="27" spans="1:23" s="12" customFormat="1" ht="57.95" customHeight="1" x14ac:dyDescent="0.25">
      <c r="A27" s="110" t="s">
        <v>13</v>
      </c>
      <c r="B27" s="110"/>
      <c r="C27" s="98" t="s">
        <v>101</v>
      </c>
      <c r="D27" s="98"/>
      <c r="E27" s="98"/>
      <c r="F27" s="98"/>
      <c r="G27" s="98"/>
      <c r="H27" s="98"/>
      <c r="I27" s="98"/>
      <c r="J27" s="110">
        <v>18</v>
      </c>
      <c r="K27" s="110"/>
      <c r="L27" s="130">
        <v>-75638</v>
      </c>
      <c r="M27" s="130"/>
      <c r="N27" s="130"/>
      <c r="O27" s="130">
        <v>44618</v>
      </c>
      <c r="P27" s="130"/>
      <c r="Q27" s="130"/>
      <c r="R27" s="28"/>
      <c r="U27" s="41">
        <v>2601</v>
      </c>
      <c r="V27" s="14"/>
      <c r="W27" s="14"/>
    </row>
    <row r="28" spans="1:23" s="12" customFormat="1" ht="15" customHeight="1" x14ac:dyDescent="0.25">
      <c r="A28" s="110" t="s">
        <v>14</v>
      </c>
      <c r="B28" s="110"/>
      <c r="C28" s="98" t="s">
        <v>102</v>
      </c>
      <c r="D28" s="98"/>
      <c r="E28" s="98"/>
      <c r="F28" s="98"/>
      <c r="G28" s="98"/>
      <c r="H28" s="98"/>
      <c r="I28" s="98"/>
      <c r="J28" s="110">
        <v>19</v>
      </c>
      <c r="K28" s="110"/>
      <c r="L28" s="130">
        <v>97267</v>
      </c>
      <c r="M28" s="130"/>
      <c r="N28" s="130"/>
      <c r="O28" s="130">
        <v>85174</v>
      </c>
      <c r="P28" s="130"/>
      <c r="Q28" s="130"/>
      <c r="R28" s="28"/>
      <c r="U28" s="41">
        <v>24445</v>
      </c>
      <c r="V28" s="14"/>
      <c r="W28" s="14"/>
    </row>
    <row r="29" spans="1:23" s="12" customFormat="1" ht="44.1" hidden="1" customHeight="1" x14ac:dyDescent="0.25">
      <c r="A29" s="110" t="s">
        <v>15</v>
      </c>
      <c r="B29" s="110"/>
      <c r="C29" s="98" t="s">
        <v>103</v>
      </c>
      <c r="D29" s="98"/>
      <c r="E29" s="98"/>
      <c r="F29" s="98"/>
      <c r="G29" s="98"/>
      <c r="H29" s="98"/>
      <c r="I29" s="98"/>
      <c r="J29" s="22"/>
      <c r="K29" s="24"/>
      <c r="L29" s="130"/>
      <c r="M29" s="130"/>
      <c r="N29" s="130"/>
      <c r="O29" s="130"/>
      <c r="P29" s="130"/>
      <c r="Q29" s="130"/>
      <c r="R29" s="28"/>
      <c r="U29" s="41"/>
      <c r="V29" s="14"/>
      <c r="W29" s="14"/>
    </row>
    <row r="30" spans="1:23" s="12" customFormat="1" ht="57.95" hidden="1" customHeight="1" x14ac:dyDescent="0.25">
      <c r="A30" s="110" t="s">
        <v>16</v>
      </c>
      <c r="B30" s="110"/>
      <c r="C30" s="98" t="s">
        <v>104</v>
      </c>
      <c r="D30" s="98"/>
      <c r="E30" s="98"/>
      <c r="F30" s="98"/>
      <c r="G30" s="98"/>
      <c r="H30" s="98"/>
      <c r="I30" s="98"/>
      <c r="J30" s="22"/>
      <c r="K30" s="24"/>
      <c r="L30" s="130"/>
      <c r="M30" s="130"/>
      <c r="N30" s="130"/>
      <c r="O30" s="130"/>
      <c r="P30" s="130"/>
      <c r="Q30" s="130"/>
      <c r="R30" s="28"/>
      <c r="U30" s="41"/>
      <c r="V30" s="14"/>
      <c r="W30" s="14"/>
    </row>
    <row r="31" spans="1:23" s="12" customFormat="1" ht="30" customHeight="1" x14ac:dyDescent="0.25">
      <c r="A31" s="110">
        <v>4</v>
      </c>
      <c r="B31" s="110"/>
      <c r="C31" s="98" t="s">
        <v>203</v>
      </c>
      <c r="D31" s="98"/>
      <c r="E31" s="98"/>
      <c r="F31" s="98"/>
      <c r="G31" s="98"/>
      <c r="H31" s="98"/>
      <c r="I31" s="98"/>
      <c r="J31" s="110"/>
      <c r="K31" s="110"/>
      <c r="L31" s="130">
        <v>3455</v>
      </c>
      <c r="M31" s="130"/>
      <c r="N31" s="130"/>
      <c r="O31" s="130">
        <v>2145</v>
      </c>
      <c r="P31" s="130"/>
      <c r="Q31" s="130"/>
      <c r="R31" s="28"/>
      <c r="U31" s="41"/>
      <c r="V31" s="14"/>
      <c r="W31" s="14"/>
    </row>
    <row r="32" spans="1:23" s="12" customFormat="1" ht="55.5" customHeight="1" x14ac:dyDescent="0.25">
      <c r="A32" s="110">
        <v>5</v>
      </c>
      <c r="B32" s="110"/>
      <c r="C32" s="98" t="s">
        <v>204</v>
      </c>
      <c r="D32" s="98"/>
      <c r="E32" s="98"/>
      <c r="F32" s="98"/>
      <c r="G32" s="98"/>
      <c r="H32" s="98"/>
      <c r="I32" s="98"/>
      <c r="J32" s="110"/>
      <c r="K32" s="110"/>
      <c r="L32" s="130">
        <v>426</v>
      </c>
      <c r="M32" s="130"/>
      <c r="N32" s="130"/>
      <c r="O32" s="130">
        <v>-39</v>
      </c>
      <c r="P32" s="130"/>
      <c r="Q32" s="130"/>
      <c r="R32" s="28"/>
      <c r="U32" s="41">
        <v>-88</v>
      </c>
      <c r="V32" s="14"/>
      <c r="W32" s="14"/>
    </row>
    <row r="33" spans="1:30" s="12" customFormat="1" ht="29.1" customHeight="1" x14ac:dyDescent="0.25">
      <c r="A33" s="110">
        <v>6</v>
      </c>
      <c r="B33" s="110"/>
      <c r="C33" s="98" t="s">
        <v>105</v>
      </c>
      <c r="D33" s="98"/>
      <c r="E33" s="98"/>
      <c r="F33" s="98"/>
      <c r="G33" s="98"/>
      <c r="H33" s="98"/>
      <c r="I33" s="98"/>
      <c r="J33" s="110">
        <v>20</v>
      </c>
      <c r="K33" s="110"/>
      <c r="L33" s="130">
        <v>-4</v>
      </c>
      <c r="M33" s="130"/>
      <c r="N33" s="130"/>
      <c r="O33" s="130">
        <v>-8</v>
      </c>
      <c r="P33" s="130"/>
      <c r="Q33" s="130"/>
      <c r="R33" s="28"/>
      <c r="U33" s="41">
        <v>-2</v>
      </c>
      <c r="V33" s="14"/>
      <c r="W33" s="14"/>
    </row>
    <row r="34" spans="1:30" s="12" customFormat="1" ht="15" customHeight="1" x14ac:dyDescent="0.25">
      <c r="A34" s="110">
        <v>7</v>
      </c>
      <c r="B34" s="110"/>
      <c r="C34" s="98" t="s">
        <v>106</v>
      </c>
      <c r="D34" s="98"/>
      <c r="E34" s="98"/>
      <c r="F34" s="98"/>
      <c r="G34" s="98"/>
      <c r="H34" s="98"/>
      <c r="I34" s="98"/>
      <c r="J34" s="110">
        <v>21</v>
      </c>
      <c r="K34" s="110"/>
      <c r="L34" s="131">
        <v>295494</v>
      </c>
      <c r="M34" s="131"/>
      <c r="N34" s="131"/>
      <c r="O34" s="131">
        <v>201073</v>
      </c>
      <c r="P34" s="131"/>
      <c r="Q34" s="131"/>
      <c r="R34" s="28"/>
      <c r="U34" s="41"/>
      <c r="V34" s="14"/>
      <c r="W34" s="14"/>
    </row>
    <row r="35" spans="1:30" s="12" customFormat="1" ht="15" customHeight="1" x14ac:dyDescent="0.25">
      <c r="A35" s="110">
        <v>8</v>
      </c>
      <c r="B35" s="110"/>
      <c r="C35" s="98" t="s">
        <v>107</v>
      </c>
      <c r="D35" s="98"/>
      <c r="E35" s="98"/>
      <c r="F35" s="98"/>
      <c r="G35" s="98"/>
      <c r="H35" s="98"/>
      <c r="I35" s="98"/>
      <c r="J35" s="110">
        <v>22</v>
      </c>
      <c r="K35" s="110"/>
      <c r="L35" s="130">
        <v>-86086</v>
      </c>
      <c r="M35" s="130"/>
      <c r="N35" s="130"/>
      <c r="O35" s="130">
        <v>-83671</v>
      </c>
      <c r="P35" s="130"/>
      <c r="Q35" s="130"/>
      <c r="R35" s="28"/>
      <c r="U35" s="41">
        <v>-46798</v>
      </c>
      <c r="V35" s="14"/>
      <c r="W35" s="14"/>
    </row>
    <row r="36" spans="1:30" s="12" customFormat="1" ht="15" customHeight="1" x14ac:dyDescent="0.25">
      <c r="A36" s="110">
        <v>9</v>
      </c>
      <c r="B36" s="110"/>
      <c r="C36" s="98" t="s">
        <v>108</v>
      </c>
      <c r="D36" s="98"/>
      <c r="E36" s="98"/>
      <c r="F36" s="98"/>
      <c r="G36" s="98"/>
      <c r="H36" s="98"/>
      <c r="I36" s="98"/>
      <c r="J36" s="110">
        <v>23</v>
      </c>
      <c r="K36" s="110"/>
      <c r="L36" s="130">
        <v>-14123</v>
      </c>
      <c r="M36" s="130"/>
      <c r="N36" s="130"/>
      <c r="O36" s="130">
        <v>-10809</v>
      </c>
      <c r="P36" s="130"/>
      <c r="Q36" s="130"/>
      <c r="R36" s="28"/>
      <c r="U36" s="41">
        <v>-914</v>
      </c>
      <c r="V36" s="14"/>
      <c r="W36" s="14"/>
    </row>
    <row r="37" spans="1:30" s="12" customFormat="1" ht="15" customHeight="1" x14ac:dyDescent="0.25">
      <c r="A37" s="110">
        <v>10</v>
      </c>
      <c r="B37" s="110"/>
      <c r="C37" s="98" t="s">
        <v>109</v>
      </c>
      <c r="D37" s="98"/>
      <c r="E37" s="98"/>
      <c r="F37" s="98"/>
      <c r="G37" s="98"/>
      <c r="H37" s="98"/>
      <c r="I37" s="98"/>
      <c r="J37" s="110">
        <v>24</v>
      </c>
      <c r="K37" s="110"/>
      <c r="L37" s="130">
        <v>-2498</v>
      </c>
      <c r="M37" s="130"/>
      <c r="N37" s="130"/>
      <c r="O37" s="130">
        <v>-2191</v>
      </c>
      <c r="P37" s="130"/>
      <c r="Q37" s="130"/>
      <c r="R37" s="28"/>
      <c r="U37" s="41">
        <v>-765</v>
      </c>
      <c r="V37" s="14"/>
      <c r="W37" s="14"/>
    </row>
    <row r="38" spans="1:30" s="12" customFormat="1" ht="57.95" hidden="1" customHeight="1" x14ac:dyDescent="0.25">
      <c r="A38" s="110">
        <v>6</v>
      </c>
      <c r="B38" s="110"/>
      <c r="C38" s="98" t="s">
        <v>110</v>
      </c>
      <c r="D38" s="98"/>
      <c r="E38" s="98"/>
      <c r="F38" s="98"/>
      <c r="G38" s="98"/>
      <c r="H38" s="98"/>
      <c r="I38" s="98"/>
      <c r="J38" s="110" t="s">
        <v>60</v>
      </c>
      <c r="K38" s="110"/>
      <c r="L38" s="130"/>
      <c r="M38" s="130"/>
      <c r="N38" s="130"/>
      <c r="O38" s="130"/>
      <c r="P38" s="130"/>
      <c r="Q38" s="130"/>
      <c r="R38" s="28"/>
      <c r="U38" s="41"/>
      <c r="V38" s="14"/>
      <c r="W38" s="14"/>
    </row>
    <row r="39" spans="1:30" s="12" customFormat="1" ht="15" customHeight="1" x14ac:dyDescent="0.25">
      <c r="A39" s="110">
        <v>11</v>
      </c>
      <c r="B39" s="110"/>
      <c r="C39" s="98" t="s">
        <v>111</v>
      </c>
      <c r="D39" s="98"/>
      <c r="E39" s="98"/>
      <c r="F39" s="98"/>
      <c r="G39" s="98"/>
      <c r="H39" s="98"/>
      <c r="I39" s="98"/>
      <c r="J39" s="110">
        <v>25</v>
      </c>
      <c r="K39" s="110"/>
      <c r="L39" s="130">
        <v>-26341</v>
      </c>
      <c r="M39" s="130"/>
      <c r="N39" s="130"/>
      <c r="O39" s="130">
        <v>-20369</v>
      </c>
      <c r="P39" s="130"/>
      <c r="Q39" s="130"/>
      <c r="R39" s="28"/>
      <c r="U39" s="41">
        <v>-10901</v>
      </c>
      <c r="V39" s="14"/>
      <c r="W39" s="14"/>
      <c r="X39" s="27"/>
    </row>
    <row r="40" spans="1:30" s="12" customFormat="1" ht="15" customHeight="1" x14ac:dyDescent="0.25">
      <c r="A40" s="110">
        <v>12</v>
      </c>
      <c r="B40" s="110"/>
      <c r="C40" s="98" t="s">
        <v>112</v>
      </c>
      <c r="D40" s="98"/>
      <c r="E40" s="98"/>
      <c r="F40" s="98"/>
      <c r="G40" s="98"/>
      <c r="H40" s="98"/>
      <c r="I40" s="98"/>
      <c r="J40" s="110">
        <v>26</v>
      </c>
      <c r="K40" s="110"/>
      <c r="L40" s="130">
        <v>40</v>
      </c>
      <c r="M40" s="130"/>
      <c r="N40" s="130"/>
      <c r="O40" s="130">
        <v>40</v>
      </c>
      <c r="P40" s="130"/>
      <c r="Q40" s="130"/>
      <c r="R40" s="28"/>
      <c r="U40" s="41"/>
      <c r="V40" s="14"/>
      <c r="W40" s="14"/>
      <c r="X40" s="42"/>
    </row>
    <row r="41" spans="1:30" s="12" customFormat="1" ht="15" customHeight="1" x14ac:dyDescent="0.25">
      <c r="A41" s="110">
        <v>13</v>
      </c>
      <c r="B41" s="110"/>
      <c r="C41" s="98" t="s">
        <v>113</v>
      </c>
      <c r="D41" s="98"/>
      <c r="E41" s="98"/>
      <c r="F41" s="98"/>
      <c r="G41" s="98"/>
      <c r="H41" s="98"/>
      <c r="I41" s="98"/>
      <c r="J41" s="110">
        <v>27</v>
      </c>
      <c r="K41" s="110"/>
      <c r="L41" s="130">
        <v>-495</v>
      </c>
      <c r="M41" s="130"/>
      <c r="N41" s="130"/>
      <c r="O41" s="130">
        <v>-379</v>
      </c>
      <c r="P41" s="130"/>
      <c r="Q41" s="130"/>
      <c r="R41" s="28"/>
      <c r="U41" s="41">
        <v>-439</v>
      </c>
      <c r="V41" s="14"/>
      <c r="W41" s="14"/>
    </row>
    <row r="42" spans="1:30" s="12" customFormat="1" ht="15" customHeight="1" x14ac:dyDescent="0.25">
      <c r="A42" s="110">
        <v>14</v>
      </c>
      <c r="B42" s="110"/>
      <c r="C42" s="98" t="s">
        <v>114</v>
      </c>
      <c r="D42" s="98"/>
      <c r="E42" s="98"/>
      <c r="F42" s="98"/>
      <c r="G42" s="98"/>
      <c r="H42" s="98"/>
      <c r="I42" s="98"/>
      <c r="J42" s="22"/>
      <c r="K42" s="24"/>
      <c r="L42" s="131">
        <f>SUM(L34:N41)+L26</f>
        <v>191497</v>
      </c>
      <c r="M42" s="131"/>
      <c r="N42" s="131"/>
      <c r="O42" s="131">
        <f>SUM(O34:Q41)+O26</f>
        <v>215584</v>
      </c>
      <c r="P42" s="131"/>
      <c r="Q42" s="131"/>
      <c r="R42" s="28"/>
      <c r="U42" s="41">
        <f>SUM(U34:U41)+U26</f>
        <v>-32861</v>
      </c>
      <c r="V42" s="14"/>
      <c r="W42" s="14"/>
    </row>
    <row r="43" spans="1:30" s="12" customFormat="1" ht="15" customHeight="1" x14ac:dyDescent="0.25">
      <c r="A43" s="110" t="s">
        <v>26</v>
      </c>
      <c r="B43" s="110"/>
      <c r="C43" s="98" t="s">
        <v>205</v>
      </c>
      <c r="D43" s="98"/>
      <c r="E43" s="98"/>
      <c r="F43" s="98"/>
      <c r="G43" s="98"/>
      <c r="H43" s="98"/>
      <c r="I43" s="98"/>
      <c r="J43" s="110">
        <v>28</v>
      </c>
      <c r="K43" s="110"/>
      <c r="L43" s="131">
        <f>L44+L45</f>
        <v>-43662</v>
      </c>
      <c r="M43" s="131"/>
      <c r="N43" s="131"/>
      <c r="O43" s="131">
        <f>O44+O45</f>
        <v>-90988</v>
      </c>
      <c r="P43" s="131"/>
      <c r="Q43" s="131"/>
      <c r="R43" s="28"/>
      <c r="U43" s="41">
        <f>SUM(U44:U45)</f>
        <v>-7778</v>
      </c>
      <c r="V43" s="14"/>
      <c r="W43" s="14"/>
      <c r="X43" s="78"/>
    </row>
    <row r="44" spans="1:30" s="12" customFormat="1" ht="15" customHeight="1" x14ac:dyDescent="0.25">
      <c r="A44" s="110" t="s">
        <v>198</v>
      </c>
      <c r="B44" s="110"/>
      <c r="C44" s="98" t="s">
        <v>206</v>
      </c>
      <c r="D44" s="98"/>
      <c r="E44" s="98"/>
      <c r="F44" s="98"/>
      <c r="G44" s="98"/>
      <c r="H44" s="98"/>
      <c r="I44" s="98"/>
      <c r="J44" s="110">
        <v>28</v>
      </c>
      <c r="K44" s="110"/>
      <c r="L44" s="130">
        <v>17973</v>
      </c>
      <c r="M44" s="130"/>
      <c r="N44" s="130"/>
      <c r="O44" s="130">
        <v>-24421</v>
      </c>
      <c r="P44" s="130"/>
      <c r="Q44" s="130"/>
      <c r="R44" s="28"/>
      <c r="U44" s="41">
        <v>-7108</v>
      </c>
      <c r="V44" s="14"/>
      <c r="W44" s="14"/>
      <c r="X44" s="82"/>
    </row>
    <row r="45" spans="1:30" s="12" customFormat="1" ht="15" customHeight="1" x14ac:dyDescent="0.25">
      <c r="A45" s="110" t="s">
        <v>27</v>
      </c>
      <c r="B45" s="110"/>
      <c r="C45" s="98" t="s">
        <v>207</v>
      </c>
      <c r="D45" s="98"/>
      <c r="E45" s="98"/>
      <c r="F45" s="98"/>
      <c r="G45" s="98"/>
      <c r="H45" s="98"/>
      <c r="I45" s="98"/>
      <c r="J45" s="110">
        <v>28</v>
      </c>
      <c r="K45" s="110"/>
      <c r="L45" s="130">
        <v>-61635</v>
      </c>
      <c r="M45" s="130"/>
      <c r="N45" s="130"/>
      <c r="O45" s="130">
        <v>-66567</v>
      </c>
      <c r="P45" s="130"/>
      <c r="Q45" s="130"/>
      <c r="R45" s="28"/>
      <c r="U45" s="41">
        <v>-670</v>
      </c>
      <c r="V45" s="14"/>
      <c r="W45" s="14"/>
      <c r="AA45" s="83"/>
    </row>
    <row r="46" spans="1:30" s="12" customFormat="1" ht="15" customHeight="1" x14ac:dyDescent="0.25">
      <c r="A46" s="110">
        <v>18</v>
      </c>
      <c r="B46" s="110"/>
      <c r="C46" s="98" t="s">
        <v>115</v>
      </c>
      <c r="D46" s="98"/>
      <c r="E46" s="98"/>
      <c r="F46" s="98"/>
      <c r="G46" s="98"/>
      <c r="H46" s="98"/>
      <c r="I46" s="98"/>
      <c r="J46" s="22"/>
      <c r="K46" s="24"/>
      <c r="L46" s="128">
        <f>L42+L43</f>
        <v>147835</v>
      </c>
      <c r="M46" s="128"/>
      <c r="N46" s="128"/>
      <c r="O46" s="128">
        <f>O42+O43</f>
        <v>124596</v>
      </c>
      <c r="P46" s="128"/>
      <c r="Q46" s="128"/>
      <c r="R46" s="28"/>
      <c r="U46" s="41"/>
      <c r="V46" s="14"/>
      <c r="W46" s="14"/>
      <c r="X46" s="82"/>
      <c r="Z46" s="26"/>
      <c r="AA46" s="78"/>
      <c r="AB46" s="78"/>
      <c r="AC46" s="78"/>
      <c r="AD46" s="82"/>
    </row>
    <row r="47" spans="1:30" s="12" customFormat="1" ht="15" customHeight="1" x14ac:dyDescent="0.25">
      <c r="A47" s="115" t="s">
        <v>116</v>
      </c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28"/>
      <c r="U47" s="41"/>
      <c r="V47" s="14"/>
      <c r="W47" s="14"/>
      <c r="X47" s="82"/>
      <c r="Y47" s="82"/>
    </row>
    <row r="48" spans="1:30" s="12" customFormat="1" ht="29.1" hidden="1" customHeight="1" x14ac:dyDescent="0.25">
      <c r="A48" s="110" t="s">
        <v>37</v>
      </c>
      <c r="B48" s="110"/>
      <c r="C48" s="98" t="s">
        <v>117</v>
      </c>
      <c r="D48" s="98"/>
      <c r="E48" s="98"/>
      <c r="F48" s="98"/>
      <c r="G48" s="98"/>
      <c r="H48" s="98"/>
      <c r="I48" s="98"/>
      <c r="J48" s="22"/>
      <c r="K48" s="24"/>
      <c r="L48" s="114" t="s">
        <v>22</v>
      </c>
      <c r="M48" s="114"/>
      <c r="N48" s="114"/>
      <c r="O48" s="114" t="s">
        <v>22</v>
      </c>
      <c r="P48" s="114"/>
      <c r="Q48" s="114"/>
      <c r="R48" s="28"/>
      <c r="U48" s="41"/>
      <c r="V48" s="14"/>
      <c r="W48" s="14"/>
    </row>
    <row r="49" spans="1:23" s="12" customFormat="1" ht="29.1" hidden="1" customHeight="1" x14ac:dyDescent="0.25">
      <c r="A49" s="110" t="s">
        <v>39</v>
      </c>
      <c r="B49" s="110"/>
      <c r="C49" s="98" t="s">
        <v>118</v>
      </c>
      <c r="D49" s="98"/>
      <c r="E49" s="98"/>
      <c r="F49" s="98"/>
      <c r="G49" s="98"/>
      <c r="H49" s="98"/>
      <c r="I49" s="98"/>
      <c r="J49" s="22"/>
      <c r="K49" s="24"/>
      <c r="L49" s="114" t="s">
        <v>22</v>
      </c>
      <c r="M49" s="114"/>
      <c r="N49" s="114"/>
      <c r="O49" s="114" t="s">
        <v>22</v>
      </c>
      <c r="P49" s="114"/>
      <c r="Q49" s="114"/>
      <c r="R49" s="28"/>
      <c r="U49" s="41"/>
      <c r="V49" s="14"/>
      <c r="W49" s="14"/>
    </row>
    <row r="50" spans="1:23" s="12" customFormat="1" ht="29.1" hidden="1" customHeight="1" x14ac:dyDescent="0.25">
      <c r="A50" s="110" t="s">
        <v>40</v>
      </c>
      <c r="B50" s="110"/>
      <c r="C50" s="98" t="s">
        <v>119</v>
      </c>
      <c r="D50" s="98"/>
      <c r="E50" s="98"/>
      <c r="F50" s="98"/>
      <c r="G50" s="98"/>
      <c r="H50" s="98"/>
      <c r="I50" s="98"/>
      <c r="J50" s="22"/>
      <c r="K50" s="24"/>
      <c r="L50" s="110" t="s">
        <v>22</v>
      </c>
      <c r="M50" s="110"/>
      <c r="N50" s="110"/>
      <c r="O50" s="110" t="s">
        <v>22</v>
      </c>
      <c r="P50" s="110"/>
      <c r="Q50" s="110"/>
      <c r="R50" s="28"/>
      <c r="U50" s="41"/>
      <c r="V50" s="14"/>
      <c r="W50" s="14"/>
    </row>
    <row r="51" spans="1:23" s="12" customFormat="1" ht="29.1" hidden="1" customHeight="1" x14ac:dyDescent="0.25">
      <c r="A51" s="110" t="s">
        <v>41</v>
      </c>
      <c r="B51" s="110"/>
      <c r="C51" s="98" t="s">
        <v>120</v>
      </c>
      <c r="D51" s="98"/>
      <c r="E51" s="98"/>
      <c r="F51" s="98"/>
      <c r="G51" s="98"/>
      <c r="H51" s="98"/>
      <c r="I51" s="98"/>
      <c r="J51" s="110" t="s">
        <v>29</v>
      </c>
      <c r="K51" s="110"/>
      <c r="L51" s="110" t="s">
        <v>22</v>
      </c>
      <c r="M51" s="110"/>
      <c r="N51" s="110"/>
      <c r="O51" s="110" t="s">
        <v>22</v>
      </c>
      <c r="P51" s="110"/>
      <c r="Q51" s="110"/>
      <c r="R51" s="28"/>
      <c r="U51" s="41"/>
      <c r="V51" s="14"/>
      <c r="W51" s="14"/>
    </row>
    <row r="52" spans="1:23" s="12" customFormat="1" ht="29.1" hidden="1" customHeight="1" x14ac:dyDescent="0.25">
      <c r="A52" s="110" t="s">
        <v>43</v>
      </c>
      <c r="B52" s="110"/>
      <c r="C52" s="98" t="s">
        <v>121</v>
      </c>
      <c r="D52" s="98"/>
      <c r="E52" s="98"/>
      <c r="F52" s="98"/>
      <c r="G52" s="98"/>
      <c r="H52" s="98"/>
      <c r="I52" s="98"/>
      <c r="J52" s="110" t="s">
        <v>30</v>
      </c>
      <c r="K52" s="110"/>
      <c r="L52" s="110" t="s">
        <v>22</v>
      </c>
      <c r="M52" s="110"/>
      <c r="N52" s="110"/>
      <c r="O52" s="110" t="s">
        <v>22</v>
      </c>
      <c r="P52" s="110"/>
      <c r="Q52" s="110"/>
      <c r="R52" s="28"/>
      <c r="U52" s="41"/>
      <c r="V52" s="14"/>
      <c r="W52" s="14"/>
    </row>
    <row r="53" spans="1:23" s="12" customFormat="1" ht="44.1" hidden="1" customHeight="1" x14ac:dyDescent="0.25">
      <c r="A53" s="110" t="s">
        <v>45</v>
      </c>
      <c r="B53" s="110"/>
      <c r="C53" s="98" t="s">
        <v>122</v>
      </c>
      <c r="D53" s="98"/>
      <c r="E53" s="98"/>
      <c r="F53" s="98"/>
      <c r="G53" s="98"/>
      <c r="H53" s="98"/>
      <c r="I53" s="98"/>
      <c r="J53" s="22"/>
      <c r="K53" s="24"/>
      <c r="L53" s="114" t="s">
        <v>22</v>
      </c>
      <c r="M53" s="114"/>
      <c r="N53" s="114"/>
      <c r="O53" s="114" t="s">
        <v>22</v>
      </c>
      <c r="P53" s="114"/>
      <c r="Q53" s="114"/>
      <c r="R53" s="28"/>
      <c r="U53" s="41"/>
      <c r="V53" s="14"/>
      <c r="W53" s="14"/>
    </row>
    <row r="54" spans="1:23" s="12" customFormat="1" ht="44.1" hidden="1" customHeight="1" x14ac:dyDescent="0.25">
      <c r="A54" s="110" t="s">
        <v>46</v>
      </c>
      <c r="B54" s="110"/>
      <c r="C54" s="98" t="s">
        <v>123</v>
      </c>
      <c r="D54" s="98"/>
      <c r="E54" s="98"/>
      <c r="F54" s="98"/>
      <c r="G54" s="98"/>
      <c r="H54" s="98"/>
      <c r="I54" s="98"/>
      <c r="J54" s="22"/>
      <c r="K54" s="24"/>
      <c r="L54" s="110" t="s">
        <v>22</v>
      </c>
      <c r="M54" s="110"/>
      <c r="N54" s="110"/>
      <c r="O54" s="110" t="s">
        <v>22</v>
      </c>
      <c r="P54" s="110"/>
      <c r="Q54" s="110"/>
      <c r="R54" s="28"/>
      <c r="U54" s="41"/>
      <c r="V54" s="14"/>
      <c r="W54" s="14"/>
    </row>
    <row r="55" spans="1:23" s="12" customFormat="1" ht="44.1" hidden="1" customHeight="1" x14ac:dyDescent="0.25">
      <c r="A55" s="110" t="s">
        <v>48</v>
      </c>
      <c r="B55" s="110"/>
      <c r="C55" s="98" t="s">
        <v>124</v>
      </c>
      <c r="D55" s="98"/>
      <c r="E55" s="98"/>
      <c r="F55" s="98"/>
      <c r="G55" s="98"/>
      <c r="H55" s="98"/>
      <c r="I55" s="98"/>
      <c r="J55" s="22"/>
      <c r="K55" s="24"/>
      <c r="L55" s="110" t="s">
        <v>22</v>
      </c>
      <c r="M55" s="110"/>
      <c r="N55" s="110"/>
      <c r="O55" s="110" t="s">
        <v>22</v>
      </c>
      <c r="P55" s="110"/>
      <c r="Q55" s="110"/>
      <c r="R55" s="28"/>
      <c r="U55" s="41"/>
      <c r="V55" s="14"/>
      <c r="W55" s="14"/>
    </row>
    <row r="56" spans="1:23" s="12" customFormat="1" ht="44.1" hidden="1" customHeight="1" x14ac:dyDescent="0.25">
      <c r="A56" s="110" t="s">
        <v>50</v>
      </c>
      <c r="B56" s="110"/>
      <c r="C56" s="98" t="s">
        <v>125</v>
      </c>
      <c r="D56" s="98"/>
      <c r="E56" s="98"/>
      <c r="F56" s="98"/>
      <c r="G56" s="98"/>
      <c r="H56" s="98"/>
      <c r="I56" s="98"/>
      <c r="J56" s="22"/>
      <c r="K56" s="24"/>
      <c r="L56" s="114" t="s">
        <v>22</v>
      </c>
      <c r="M56" s="114"/>
      <c r="N56" s="114"/>
      <c r="O56" s="114" t="s">
        <v>22</v>
      </c>
      <c r="P56" s="114"/>
      <c r="Q56" s="114"/>
      <c r="R56" s="28"/>
      <c r="U56" s="41"/>
      <c r="V56" s="14"/>
      <c r="W56" s="14"/>
    </row>
    <row r="57" spans="1:23" s="12" customFormat="1" ht="44.1" hidden="1" customHeight="1" x14ac:dyDescent="0.25">
      <c r="A57" s="110" t="s">
        <v>52</v>
      </c>
      <c r="B57" s="110"/>
      <c r="C57" s="98" t="s">
        <v>126</v>
      </c>
      <c r="D57" s="98"/>
      <c r="E57" s="98"/>
      <c r="F57" s="98"/>
      <c r="G57" s="98"/>
      <c r="H57" s="98"/>
      <c r="I57" s="98"/>
      <c r="J57" s="22"/>
      <c r="K57" s="24"/>
      <c r="L57" s="110" t="s">
        <v>22</v>
      </c>
      <c r="M57" s="110"/>
      <c r="N57" s="110"/>
      <c r="O57" s="110" t="s">
        <v>22</v>
      </c>
      <c r="P57" s="110"/>
      <c r="Q57" s="110"/>
      <c r="R57" s="28"/>
      <c r="U57" s="41"/>
      <c r="V57" s="14"/>
      <c r="W57" s="14"/>
    </row>
    <row r="58" spans="1:23" s="12" customFormat="1" ht="44.1" hidden="1" customHeight="1" x14ac:dyDescent="0.25">
      <c r="A58" s="110" t="s">
        <v>54</v>
      </c>
      <c r="B58" s="110"/>
      <c r="C58" s="98" t="s">
        <v>127</v>
      </c>
      <c r="D58" s="98"/>
      <c r="E58" s="98"/>
      <c r="F58" s="98"/>
      <c r="G58" s="98"/>
      <c r="H58" s="98"/>
      <c r="I58" s="98"/>
      <c r="J58" s="22"/>
      <c r="K58" s="24"/>
      <c r="L58" s="110" t="s">
        <v>22</v>
      </c>
      <c r="M58" s="110"/>
      <c r="N58" s="110"/>
      <c r="O58" s="110" t="s">
        <v>22</v>
      </c>
      <c r="P58" s="110"/>
      <c r="Q58" s="110"/>
      <c r="R58" s="28"/>
      <c r="U58" s="41"/>
      <c r="V58" s="14"/>
      <c r="W58" s="14"/>
    </row>
    <row r="59" spans="1:23" s="12" customFormat="1" ht="44.1" hidden="1" customHeight="1" x14ac:dyDescent="0.25">
      <c r="A59" s="110" t="s">
        <v>56</v>
      </c>
      <c r="B59" s="110"/>
      <c r="C59" s="98" t="s">
        <v>128</v>
      </c>
      <c r="D59" s="98"/>
      <c r="E59" s="98"/>
      <c r="F59" s="98"/>
      <c r="G59" s="98"/>
      <c r="H59" s="98"/>
      <c r="I59" s="98"/>
      <c r="J59" s="22"/>
      <c r="K59" s="24"/>
      <c r="L59" s="114" t="s">
        <v>22</v>
      </c>
      <c r="M59" s="114"/>
      <c r="N59" s="114"/>
      <c r="O59" s="114" t="s">
        <v>22</v>
      </c>
      <c r="P59" s="114"/>
      <c r="Q59" s="114"/>
      <c r="R59" s="28"/>
      <c r="U59" s="41"/>
      <c r="V59" s="14"/>
      <c r="W59" s="14"/>
    </row>
    <row r="60" spans="1:23" s="12" customFormat="1" ht="44.1" hidden="1" customHeight="1" x14ac:dyDescent="0.25">
      <c r="A60" s="110" t="s">
        <v>57</v>
      </c>
      <c r="B60" s="110"/>
      <c r="C60" s="98" t="s">
        <v>129</v>
      </c>
      <c r="D60" s="98"/>
      <c r="E60" s="98"/>
      <c r="F60" s="98"/>
      <c r="G60" s="98"/>
      <c r="H60" s="98"/>
      <c r="I60" s="98"/>
      <c r="J60" s="22"/>
      <c r="K60" s="24"/>
      <c r="L60" s="110" t="s">
        <v>22</v>
      </c>
      <c r="M60" s="110"/>
      <c r="N60" s="110"/>
      <c r="O60" s="110" t="s">
        <v>22</v>
      </c>
      <c r="P60" s="110"/>
      <c r="Q60" s="110"/>
      <c r="R60" s="28"/>
      <c r="U60" s="41"/>
      <c r="V60" s="14"/>
      <c r="W60" s="14"/>
    </row>
    <row r="61" spans="1:23" s="12" customFormat="1" ht="57.95" hidden="1" customHeight="1" x14ac:dyDescent="0.25">
      <c r="A61" s="110" t="s">
        <v>58</v>
      </c>
      <c r="B61" s="110"/>
      <c r="C61" s="98" t="s">
        <v>130</v>
      </c>
      <c r="D61" s="98"/>
      <c r="E61" s="98"/>
      <c r="F61" s="98"/>
      <c r="G61" s="98"/>
      <c r="H61" s="98"/>
      <c r="I61" s="98"/>
      <c r="J61" s="22"/>
      <c r="K61" s="24"/>
      <c r="L61" s="110" t="s">
        <v>22</v>
      </c>
      <c r="M61" s="110"/>
      <c r="N61" s="110"/>
      <c r="O61" s="110" t="s">
        <v>22</v>
      </c>
      <c r="P61" s="110"/>
      <c r="Q61" s="110"/>
      <c r="R61" s="28"/>
      <c r="U61" s="41"/>
      <c r="V61" s="14"/>
      <c r="W61" s="14"/>
    </row>
    <row r="62" spans="1:23" s="12" customFormat="1" ht="44.1" hidden="1" customHeight="1" x14ac:dyDescent="0.25">
      <c r="A62" s="110" t="s">
        <v>59</v>
      </c>
      <c r="B62" s="110"/>
      <c r="C62" s="98" t="s">
        <v>131</v>
      </c>
      <c r="D62" s="98"/>
      <c r="E62" s="98"/>
      <c r="F62" s="98"/>
      <c r="G62" s="98"/>
      <c r="H62" s="98"/>
      <c r="I62" s="98"/>
      <c r="J62" s="22"/>
      <c r="K62" s="24"/>
      <c r="L62" s="114" t="s">
        <v>22</v>
      </c>
      <c r="M62" s="114"/>
      <c r="N62" s="114"/>
      <c r="O62" s="114" t="s">
        <v>22</v>
      </c>
      <c r="P62" s="114"/>
      <c r="Q62" s="114"/>
      <c r="R62" s="28"/>
      <c r="U62" s="41"/>
      <c r="V62" s="14"/>
      <c r="W62" s="14"/>
    </row>
    <row r="63" spans="1:23" s="12" customFormat="1" ht="44.1" hidden="1" customHeight="1" x14ac:dyDescent="0.25">
      <c r="A63" s="110" t="s">
        <v>60</v>
      </c>
      <c r="B63" s="110"/>
      <c r="C63" s="98" t="s">
        <v>132</v>
      </c>
      <c r="D63" s="98"/>
      <c r="E63" s="98"/>
      <c r="F63" s="98"/>
      <c r="G63" s="98"/>
      <c r="H63" s="98"/>
      <c r="I63" s="98"/>
      <c r="J63" s="22"/>
      <c r="K63" s="24"/>
      <c r="L63" s="110" t="s">
        <v>22</v>
      </c>
      <c r="M63" s="110"/>
      <c r="N63" s="110"/>
      <c r="O63" s="110" t="s">
        <v>22</v>
      </c>
      <c r="P63" s="110"/>
      <c r="Q63" s="110"/>
      <c r="R63" s="28"/>
      <c r="U63" s="41"/>
      <c r="V63" s="14"/>
      <c r="W63" s="14"/>
    </row>
    <row r="64" spans="1:23" s="12" customFormat="1" ht="57.95" hidden="1" customHeight="1" x14ac:dyDescent="0.25">
      <c r="A64" s="110" t="s">
        <v>61</v>
      </c>
      <c r="B64" s="110"/>
      <c r="C64" s="98" t="s">
        <v>133</v>
      </c>
      <c r="D64" s="98"/>
      <c r="E64" s="98"/>
      <c r="F64" s="98"/>
      <c r="G64" s="98"/>
      <c r="H64" s="98"/>
      <c r="I64" s="98"/>
      <c r="J64" s="22"/>
      <c r="K64" s="24"/>
      <c r="L64" s="110" t="s">
        <v>22</v>
      </c>
      <c r="M64" s="110"/>
      <c r="N64" s="110"/>
      <c r="O64" s="110" t="s">
        <v>22</v>
      </c>
      <c r="P64" s="110"/>
      <c r="Q64" s="110"/>
      <c r="R64" s="28"/>
      <c r="U64" s="41"/>
      <c r="V64" s="14"/>
      <c r="W64" s="14"/>
    </row>
    <row r="65" spans="1:23" s="12" customFormat="1" ht="15" hidden="1" customHeight="1" x14ac:dyDescent="0.25">
      <c r="A65" s="110" t="s">
        <v>62</v>
      </c>
      <c r="B65" s="110"/>
      <c r="C65" s="98" t="s">
        <v>134</v>
      </c>
      <c r="D65" s="98"/>
      <c r="E65" s="98"/>
      <c r="F65" s="98"/>
      <c r="G65" s="98"/>
      <c r="H65" s="98"/>
      <c r="I65" s="98"/>
      <c r="J65" s="22"/>
      <c r="K65" s="24"/>
      <c r="L65" s="110" t="s">
        <v>22</v>
      </c>
      <c r="M65" s="110"/>
      <c r="N65" s="110"/>
      <c r="O65" s="110" t="s">
        <v>22</v>
      </c>
      <c r="P65" s="110"/>
      <c r="Q65" s="110"/>
      <c r="R65" s="28"/>
      <c r="U65" s="41"/>
      <c r="V65" s="14"/>
      <c r="W65" s="14"/>
    </row>
    <row r="66" spans="1:23" s="12" customFormat="1" ht="29.1" hidden="1" customHeight="1" x14ac:dyDescent="0.25">
      <c r="A66" s="110" t="s">
        <v>30</v>
      </c>
      <c r="B66" s="110"/>
      <c r="C66" s="98" t="s">
        <v>135</v>
      </c>
      <c r="D66" s="98"/>
      <c r="E66" s="98"/>
      <c r="F66" s="98"/>
      <c r="G66" s="98"/>
      <c r="H66" s="98"/>
      <c r="I66" s="98"/>
      <c r="J66" s="22"/>
      <c r="K66" s="24"/>
      <c r="L66" s="110" t="s">
        <v>22</v>
      </c>
      <c r="M66" s="110"/>
      <c r="N66" s="110"/>
      <c r="O66" s="110" t="s">
        <v>22</v>
      </c>
      <c r="P66" s="110"/>
      <c r="Q66" s="110"/>
      <c r="R66" s="28"/>
      <c r="U66" s="41"/>
      <c r="V66" s="14"/>
      <c r="W66" s="14"/>
    </row>
    <row r="67" spans="1:23" s="12" customFormat="1" ht="29.1" hidden="1" customHeight="1" x14ac:dyDescent="0.25">
      <c r="A67" s="110" t="s">
        <v>63</v>
      </c>
      <c r="B67" s="110"/>
      <c r="C67" s="98" t="s">
        <v>136</v>
      </c>
      <c r="D67" s="98"/>
      <c r="E67" s="98"/>
      <c r="F67" s="98"/>
      <c r="G67" s="98"/>
      <c r="H67" s="98"/>
      <c r="I67" s="98"/>
      <c r="J67" s="22"/>
      <c r="K67" s="24"/>
      <c r="L67" s="114" t="s">
        <v>22</v>
      </c>
      <c r="M67" s="114"/>
      <c r="N67" s="114"/>
      <c r="O67" s="128" t="s">
        <v>22</v>
      </c>
      <c r="P67" s="128"/>
      <c r="Q67" s="128"/>
      <c r="R67" s="28"/>
      <c r="U67" s="41"/>
      <c r="V67" s="14"/>
      <c r="W67" s="14"/>
    </row>
    <row r="68" spans="1:23" s="12" customFormat="1" ht="44.1" hidden="1" customHeight="1" x14ac:dyDescent="0.25">
      <c r="A68" s="110" t="s">
        <v>64</v>
      </c>
      <c r="B68" s="110"/>
      <c r="C68" s="98" t="s">
        <v>137</v>
      </c>
      <c r="D68" s="98"/>
      <c r="E68" s="98"/>
      <c r="F68" s="98"/>
      <c r="G68" s="98"/>
      <c r="H68" s="98"/>
      <c r="I68" s="98"/>
      <c r="J68" s="22"/>
      <c r="K68" s="24"/>
      <c r="L68" s="114" t="s">
        <v>22</v>
      </c>
      <c r="M68" s="114"/>
      <c r="N68" s="114"/>
      <c r="O68" s="128" t="s">
        <v>22</v>
      </c>
      <c r="P68" s="128"/>
      <c r="Q68" s="128"/>
      <c r="R68" s="28"/>
      <c r="U68" s="41"/>
      <c r="V68" s="14"/>
      <c r="W68" s="14"/>
    </row>
    <row r="69" spans="1:23" s="12" customFormat="1" ht="44.1" hidden="1" customHeight="1" x14ac:dyDescent="0.25">
      <c r="A69" s="110" t="s">
        <v>65</v>
      </c>
      <c r="B69" s="110"/>
      <c r="C69" s="98" t="s">
        <v>138</v>
      </c>
      <c r="D69" s="98"/>
      <c r="E69" s="98"/>
      <c r="F69" s="98"/>
      <c r="G69" s="98"/>
      <c r="H69" s="98"/>
      <c r="I69" s="98"/>
      <c r="J69" s="22"/>
      <c r="K69" s="24"/>
      <c r="L69" s="110" t="s">
        <v>22</v>
      </c>
      <c r="M69" s="110"/>
      <c r="N69" s="110"/>
      <c r="O69" s="129" t="s">
        <v>22</v>
      </c>
      <c r="P69" s="129"/>
      <c r="Q69" s="129"/>
      <c r="R69" s="28"/>
      <c r="U69" s="41"/>
      <c r="V69" s="14"/>
      <c r="W69" s="14"/>
    </row>
    <row r="70" spans="1:23" s="12" customFormat="1" ht="44.1" hidden="1" customHeight="1" x14ac:dyDescent="0.25">
      <c r="A70" s="110" t="s">
        <v>67</v>
      </c>
      <c r="B70" s="110"/>
      <c r="C70" s="98" t="s">
        <v>139</v>
      </c>
      <c r="D70" s="98"/>
      <c r="E70" s="98"/>
      <c r="F70" s="98"/>
      <c r="G70" s="98"/>
      <c r="H70" s="98"/>
      <c r="I70" s="98"/>
      <c r="J70" s="22"/>
      <c r="K70" s="24"/>
      <c r="L70" s="110" t="s">
        <v>22</v>
      </c>
      <c r="M70" s="110"/>
      <c r="N70" s="110"/>
      <c r="O70" s="129" t="s">
        <v>22</v>
      </c>
      <c r="P70" s="129"/>
      <c r="Q70" s="129"/>
      <c r="R70" s="28"/>
      <c r="U70" s="41"/>
      <c r="V70" s="14"/>
      <c r="W70" s="14"/>
    </row>
    <row r="71" spans="1:23" s="12" customFormat="1" ht="44.1" hidden="1" customHeight="1" x14ac:dyDescent="0.25">
      <c r="A71" s="110" t="s">
        <v>69</v>
      </c>
      <c r="B71" s="110"/>
      <c r="C71" s="98" t="s">
        <v>140</v>
      </c>
      <c r="D71" s="98"/>
      <c r="E71" s="98"/>
      <c r="F71" s="98"/>
      <c r="G71" s="98"/>
      <c r="H71" s="98"/>
      <c r="I71" s="98"/>
      <c r="J71" s="22"/>
      <c r="K71" s="24"/>
      <c r="L71" s="110" t="s">
        <v>22</v>
      </c>
      <c r="M71" s="110"/>
      <c r="N71" s="110"/>
      <c r="O71" s="129" t="s">
        <v>22</v>
      </c>
      <c r="P71" s="129"/>
      <c r="Q71" s="129"/>
      <c r="R71" s="28"/>
      <c r="U71" s="41"/>
      <c r="V71" s="14"/>
      <c r="W71" s="14"/>
    </row>
    <row r="72" spans="1:23" s="12" customFormat="1" ht="44.1" hidden="1" customHeight="1" x14ac:dyDescent="0.25">
      <c r="A72" s="110" t="s">
        <v>141</v>
      </c>
      <c r="B72" s="110"/>
      <c r="C72" s="98" t="s">
        <v>142</v>
      </c>
      <c r="D72" s="98"/>
      <c r="E72" s="98"/>
      <c r="F72" s="98"/>
      <c r="G72" s="98"/>
      <c r="H72" s="98"/>
      <c r="I72" s="98"/>
      <c r="J72" s="22"/>
      <c r="K72" s="24"/>
      <c r="L72" s="110" t="s">
        <v>22</v>
      </c>
      <c r="M72" s="110"/>
      <c r="N72" s="110"/>
      <c r="O72" s="129" t="s">
        <v>22</v>
      </c>
      <c r="P72" s="129"/>
      <c r="Q72" s="129"/>
      <c r="R72" s="28"/>
      <c r="U72" s="41"/>
      <c r="V72" s="14"/>
      <c r="W72" s="14"/>
    </row>
    <row r="73" spans="1:23" s="12" customFormat="1" ht="44.1" hidden="1" customHeight="1" x14ac:dyDescent="0.25">
      <c r="A73" s="110" t="s">
        <v>143</v>
      </c>
      <c r="B73" s="110"/>
      <c r="C73" s="98" t="s">
        <v>144</v>
      </c>
      <c r="D73" s="98"/>
      <c r="E73" s="98"/>
      <c r="F73" s="98"/>
      <c r="G73" s="98"/>
      <c r="H73" s="98"/>
      <c r="I73" s="98"/>
      <c r="J73" s="22"/>
      <c r="K73" s="24"/>
      <c r="L73" s="114" t="s">
        <v>22</v>
      </c>
      <c r="M73" s="114"/>
      <c r="N73" s="114"/>
      <c r="O73" s="128" t="s">
        <v>22</v>
      </c>
      <c r="P73" s="128"/>
      <c r="Q73" s="128"/>
      <c r="R73" s="28"/>
      <c r="U73" s="41"/>
      <c r="V73" s="14"/>
      <c r="W73" s="14"/>
    </row>
    <row r="74" spans="1:23" s="12" customFormat="1" ht="44.1" hidden="1" customHeight="1" x14ac:dyDescent="0.25">
      <c r="A74" s="110" t="s">
        <v>145</v>
      </c>
      <c r="B74" s="110"/>
      <c r="C74" s="98" t="s">
        <v>146</v>
      </c>
      <c r="D74" s="98"/>
      <c r="E74" s="98"/>
      <c r="F74" s="98"/>
      <c r="G74" s="98"/>
      <c r="H74" s="98"/>
      <c r="I74" s="98"/>
      <c r="J74" s="22"/>
      <c r="K74" s="24"/>
      <c r="L74" s="110" t="s">
        <v>22</v>
      </c>
      <c r="M74" s="110"/>
      <c r="N74" s="110"/>
      <c r="O74" s="129" t="s">
        <v>22</v>
      </c>
      <c r="P74" s="129"/>
      <c r="Q74" s="129"/>
      <c r="R74" s="28"/>
      <c r="U74" s="41"/>
      <c r="V74" s="14"/>
      <c r="W74" s="14"/>
    </row>
    <row r="75" spans="1:23" s="12" customFormat="1" ht="44.1" hidden="1" customHeight="1" x14ac:dyDescent="0.25">
      <c r="A75" s="110" t="s">
        <v>147</v>
      </c>
      <c r="B75" s="110"/>
      <c r="C75" s="98" t="s">
        <v>148</v>
      </c>
      <c r="D75" s="98"/>
      <c r="E75" s="98"/>
      <c r="F75" s="98"/>
      <c r="G75" s="98"/>
      <c r="H75" s="98"/>
      <c r="I75" s="98"/>
      <c r="J75" s="22"/>
      <c r="K75" s="24"/>
      <c r="L75" s="110" t="s">
        <v>22</v>
      </c>
      <c r="M75" s="110"/>
      <c r="N75" s="110"/>
      <c r="O75" s="129" t="s">
        <v>22</v>
      </c>
      <c r="P75" s="129"/>
      <c r="Q75" s="129"/>
      <c r="R75" s="28"/>
      <c r="U75" s="41"/>
      <c r="V75" s="14"/>
      <c r="W75" s="14"/>
    </row>
    <row r="76" spans="1:23" s="12" customFormat="1" ht="15" hidden="1" customHeight="1" x14ac:dyDescent="0.25">
      <c r="A76" s="110" t="s">
        <v>149</v>
      </c>
      <c r="B76" s="110"/>
      <c r="C76" s="98" t="s">
        <v>150</v>
      </c>
      <c r="D76" s="98"/>
      <c r="E76" s="98"/>
      <c r="F76" s="98"/>
      <c r="G76" s="98"/>
      <c r="H76" s="98"/>
      <c r="I76" s="98"/>
      <c r="J76" s="22"/>
      <c r="K76" s="24"/>
      <c r="L76" s="110" t="s">
        <v>22</v>
      </c>
      <c r="M76" s="110"/>
      <c r="N76" s="110"/>
      <c r="O76" s="129" t="s">
        <v>22</v>
      </c>
      <c r="P76" s="129"/>
      <c r="Q76" s="129"/>
      <c r="R76" s="28"/>
      <c r="U76" s="14"/>
      <c r="V76" s="14"/>
      <c r="W76" s="14"/>
    </row>
    <row r="77" spans="1:23" s="12" customFormat="1" ht="44.1" hidden="1" customHeight="1" x14ac:dyDescent="0.25">
      <c r="A77" s="110" t="s">
        <v>151</v>
      </c>
      <c r="B77" s="110"/>
      <c r="C77" s="98" t="s">
        <v>152</v>
      </c>
      <c r="D77" s="98"/>
      <c r="E77" s="98"/>
      <c r="F77" s="98"/>
      <c r="G77" s="98"/>
      <c r="H77" s="98"/>
      <c r="I77" s="98"/>
      <c r="J77" s="22"/>
      <c r="K77" s="24"/>
      <c r="L77" s="110" t="s">
        <v>22</v>
      </c>
      <c r="M77" s="110"/>
      <c r="N77" s="110"/>
      <c r="O77" s="130" t="s">
        <v>22</v>
      </c>
      <c r="P77" s="130"/>
      <c r="Q77" s="130"/>
      <c r="R77" s="28"/>
      <c r="U77" s="14"/>
      <c r="V77" s="14"/>
      <c r="W77" s="14"/>
    </row>
    <row r="78" spans="1:23" s="12" customFormat="1" ht="29.1" hidden="1" customHeight="1" x14ac:dyDescent="0.25">
      <c r="A78" s="110" t="s">
        <v>153</v>
      </c>
      <c r="B78" s="110"/>
      <c r="C78" s="98" t="s">
        <v>154</v>
      </c>
      <c r="D78" s="98"/>
      <c r="E78" s="98"/>
      <c r="F78" s="98"/>
      <c r="G78" s="98"/>
      <c r="H78" s="98"/>
      <c r="I78" s="98"/>
      <c r="J78" s="22"/>
      <c r="K78" s="24"/>
      <c r="L78" s="114" t="s">
        <v>22</v>
      </c>
      <c r="M78" s="114"/>
      <c r="N78" s="114"/>
      <c r="O78" s="128" t="s">
        <v>22</v>
      </c>
      <c r="P78" s="128"/>
      <c r="Q78" s="128"/>
      <c r="R78" s="28"/>
      <c r="U78" s="14"/>
      <c r="V78" s="14"/>
      <c r="W78" s="14"/>
    </row>
    <row r="79" spans="1:23" s="12" customFormat="1" ht="15" hidden="1" customHeight="1" x14ac:dyDescent="0.25">
      <c r="A79" s="110" t="s">
        <v>155</v>
      </c>
      <c r="B79" s="110"/>
      <c r="C79" s="98" t="s">
        <v>156</v>
      </c>
      <c r="D79" s="98"/>
      <c r="E79" s="98"/>
      <c r="F79" s="98"/>
      <c r="G79" s="98"/>
      <c r="H79" s="98"/>
      <c r="I79" s="98"/>
      <c r="J79" s="22"/>
      <c r="K79" s="24"/>
      <c r="L79" s="110" t="s">
        <v>22</v>
      </c>
      <c r="M79" s="110"/>
      <c r="N79" s="110"/>
      <c r="O79" s="129" t="s">
        <v>22</v>
      </c>
      <c r="P79" s="129"/>
      <c r="Q79" s="129"/>
      <c r="R79" s="28"/>
      <c r="U79" s="14"/>
      <c r="V79" s="14"/>
      <c r="W79" s="14"/>
    </row>
    <row r="80" spans="1:23" s="12" customFormat="1" ht="29.1" hidden="1" customHeight="1" x14ac:dyDescent="0.25">
      <c r="A80" s="110" t="s">
        <v>157</v>
      </c>
      <c r="B80" s="110"/>
      <c r="C80" s="98" t="s">
        <v>158</v>
      </c>
      <c r="D80" s="98"/>
      <c r="E80" s="98"/>
      <c r="F80" s="98"/>
      <c r="G80" s="98"/>
      <c r="H80" s="98"/>
      <c r="I80" s="98"/>
      <c r="J80" s="22"/>
      <c r="K80" s="24"/>
      <c r="L80" s="110" t="s">
        <v>22</v>
      </c>
      <c r="M80" s="110"/>
      <c r="N80" s="110"/>
      <c r="O80" s="129" t="s">
        <v>22</v>
      </c>
      <c r="P80" s="129"/>
      <c r="Q80" s="129"/>
      <c r="R80" s="28"/>
      <c r="U80" s="14"/>
      <c r="V80" s="14"/>
      <c r="W80" s="14"/>
    </row>
    <row r="81" spans="1:31" s="12" customFormat="1" ht="15" hidden="1" customHeight="1" x14ac:dyDescent="0.25">
      <c r="A81" s="110" t="s">
        <v>159</v>
      </c>
      <c r="B81" s="110"/>
      <c r="C81" s="98" t="s">
        <v>150</v>
      </c>
      <c r="D81" s="98"/>
      <c r="E81" s="98"/>
      <c r="F81" s="98"/>
      <c r="G81" s="98"/>
      <c r="H81" s="98"/>
      <c r="I81" s="98"/>
      <c r="J81" s="22"/>
      <c r="K81" s="24"/>
      <c r="L81" s="110" t="s">
        <v>22</v>
      </c>
      <c r="M81" s="110"/>
      <c r="N81" s="110"/>
      <c r="O81" s="129" t="s">
        <v>22</v>
      </c>
      <c r="P81" s="129"/>
      <c r="Q81" s="129"/>
      <c r="R81" s="28"/>
      <c r="U81" s="14"/>
      <c r="V81" s="14"/>
      <c r="W81" s="14"/>
    </row>
    <row r="82" spans="1:31" s="12" customFormat="1" ht="29.1" hidden="1" customHeight="1" x14ac:dyDescent="0.25">
      <c r="A82" s="110" t="s">
        <v>160</v>
      </c>
      <c r="B82" s="110"/>
      <c r="C82" s="98" t="s">
        <v>161</v>
      </c>
      <c r="D82" s="98"/>
      <c r="E82" s="98"/>
      <c r="F82" s="98"/>
      <c r="G82" s="98"/>
      <c r="H82" s="98"/>
      <c r="I82" s="98"/>
      <c r="J82" s="22"/>
      <c r="K82" s="24"/>
      <c r="L82" s="110" t="s">
        <v>22</v>
      </c>
      <c r="M82" s="110"/>
      <c r="N82" s="110"/>
      <c r="O82" s="129" t="s">
        <v>22</v>
      </c>
      <c r="P82" s="129"/>
      <c r="Q82" s="129"/>
      <c r="R82" s="28"/>
      <c r="U82" s="14"/>
      <c r="V82" s="14"/>
      <c r="W82" s="14"/>
    </row>
    <row r="83" spans="1:31" s="12" customFormat="1" ht="15" hidden="1" customHeight="1" x14ac:dyDescent="0.25">
      <c r="A83" s="110" t="s">
        <v>162</v>
      </c>
      <c r="B83" s="110"/>
      <c r="C83" s="98" t="s">
        <v>134</v>
      </c>
      <c r="D83" s="98"/>
      <c r="E83" s="98"/>
      <c r="F83" s="98"/>
      <c r="G83" s="98"/>
      <c r="H83" s="98"/>
      <c r="I83" s="98"/>
      <c r="J83" s="22"/>
      <c r="K83" s="24"/>
      <c r="L83" s="110" t="s">
        <v>22</v>
      </c>
      <c r="M83" s="110"/>
      <c r="N83" s="110"/>
      <c r="O83" s="129" t="s">
        <v>22</v>
      </c>
      <c r="P83" s="129"/>
      <c r="Q83" s="129"/>
      <c r="R83" s="28"/>
      <c r="U83" s="14"/>
      <c r="V83" s="14"/>
      <c r="W83" s="14"/>
    </row>
    <row r="84" spans="1:31" s="12" customFormat="1" ht="29.1" hidden="1" customHeight="1" x14ac:dyDescent="0.25">
      <c r="A84" s="110" t="s">
        <v>163</v>
      </c>
      <c r="B84" s="110"/>
      <c r="C84" s="98" t="s">
        <v>135</v>
      </c>
      <c r="D84" s="98"/>
      <c r="E84" s="98"/>
      <c r="F84" s="98"/>
      <c r="G84" s="98"/>
      <c r="H84" s="98"/>
      <c r="I84" s="98"/>
      <c r="J84" s="22"/>
      <c r="K84" s="24"/>
      <c r="L84" s="110" t="s">
        <v>22</v>
      </c>
      <c r="M84" s="110"/>
      <c r="N84" s="110"/>
      <c r="O84" s="129" t="s">
        <v>22</v>
      </c>
      <c r="P84" s="129"/>
      <c r="Q84" s="129"/>
      <c r="R84" s="28"/>
      <c r="U84" s="14"/>
      <c r="V84" s="14"/>
      <c r="W84" s="14"/>
    </row>
    <row r="85" spans="1:31" s="12" customFormat="1" ht="15" customHeight="1" x14ac:dyDescent="0.25">
      <c r="A85" s="110">
        <v>19</v>
      </c>
      <c r="B85" s="110"/>
      <c r="C85" s="98" t="s">
        <v>220</v>
      </c>
      <c r="D85" s="98"/>
      <c r="E85" s="98"/>
      <c r="F85" s="98"/>
      <c r="G85" s="98"/>
      <c r="H85" s="98"/>
      <c r="I85" s="98"/>
      <c r="J85" s="22"/>
      <c r="K85" s="24"/>
      <c r="L85" s="128">
        <f>L46</f>
        <v>147835</v>
      </c>
      <c r="M85" s="128"/>
      <c r="N85" s="128"/>
      <c r="O85" s="128">
        <f>O46</f>
        <v>124596</v>
      </c>
      <c r="P85" s="128"/>
      <c r="Q85" s="128"/>
      <c r="R85" s="28"/>
      <c r="U85" s="14"/>
      <c r="V85" s="14"/>
      <c r="W85" s="14"/>
      <c r="X85" s="82"/>
      <c r="Y85" s="82"/>
      <c r="Z85" s="82"/>
    </row>
    <row r="86" spans="1:31" s="12" customFormat="1" ht="15" customHeight="1" x14ac:dyDescent="0.25">
      <c r="A86" s="43"/>
      <c r="B86" s="43"/>
      <c r="C86" s="44"/>
      <c r="D86" s="44"/>
      <c r="E86" s="44"/>
      <c r="F86" s="44"/>
      <c r="G86" s="44"/>
      <c r="H86" s="44"/>
      <c r="I86" s="44"/>
      <c r="J86" s="43"/>
      <c r="K86" s="43"/>
      <c r="L86" s="45"/>
      <c r="M86" s="45"/>
      <c r="N86" s="45"/>
      <c r="O86" s="45"/>
      <c r="P86" s="45"/>
      <c r="Q86" s="45"/>
      <c r="R86" s="28"/>
      <c r="U86" s="14"/>
      <c r="V86" s="14"/>
      <c r="W86" s="14"/>
      <c r="Y86" s="82"/>
      <c r="Z86" s="82"/>
    </row>
    <row r="87" spans="1:31" x14ac:dyDescent="0.25">
      <c r="Y87" s="88"/>
      <c r="AD87" s="84"/>
    </row>
    <row r="88" spans="1:31" x14ac:dyDescent="0.25">
      <c r="AD88" s="84"/>
    </row>
    <row r="89" spans="1:31" x14ac:dyDescent="0.25">
      <c r="AA89" s="84"/>
      <c r="AD89" s="84"/>
    </row>
    <row r="90" spans="1:31" ht="15" customHeight="1" x14ac:dyDescent="0.25">
      <c r="B90" s="100" t="s">
        <v>239</v>
      </c>
      <c r="C90" s="100"/>
      <c r="D90" s="100"/>
      <c r="E90" s="30"/>
      <c r="G90" s="101" t="s">
        <v>240</v>
      </c>
      <c r="H90" s="101"/>
      <c r="I90" s="101"/>
      <c r="J90" s="101"/>
      <c r="M90" s="28"/>
      <c r="N90" s="28" t="s">
        <v>238</v>
      </c>
      <c r="O90" s="28"/>
      <c r="P90" s="28"/>
      <c r="AA90" s="84"/>
      <c r="AD90" s="87"/>
      <c r="AE90" s="86"/>
    </row>
    <row r="91" spans="1:31" x14ac:dyDescent="0.25">
      <c r="B91" s="31" t="s">
        <v>218</v>
      </c>
      <c r="C91" s="31"/>
      <c r="E91" s="32" t="s">
        <v>95</v>
      </c>
      <c r="G91" s="31"/>
      <c r="H91" s="31" t="s">
        <v>221</v>
      </c>
      <c r="I91" s="31"/>
      <c r="J91" s="31"/>
      <c r="AA91" s="85"/>
      <c r="AB91" s="86"/>
    </row>
    <row r="92" spans="1:31" x14ac:dyDescent="0.25">
      <c r="AB92" s="86"/>
    </row>
    <row r="93" spans="1:31" x14ac:dyDescent="0.25">
      <c r="AB93" s="86"/>
    </row>
    <row r="94" spans="1:31" x14ac:dyDescent="0.25">
      <c r="N94" s="47"/>
    </row>
    <row r="95" spans="1:31" x14ac:dyDescent="0.25">
      <c r="N95" s="47"/>
    </row>
  </sheetData>
  <mergeCells count="294">
    <mergeCell ref="A85:B85"/>
    <mergeCell ref="C85:I85"/>
    <mergeCell ref="L85:N85"/>
    <mergeCell ref="O85:Q85"/>
    <mergeCell ref="B90:D90"/>
    <mergeCell ref="G90:J90"/>
    <mergeCell ref="A83:B83"/>
    <mergeCell ref="C83:I83"/>
    <mergeCell ref="L83:N83"/>
    <mergeCell ref="O83:Q83"/>
    <mergeCell ref="A84:B84"/>
    <mergeCell ref="C84:I84"/>
    <mergeCell ref="L84:N84"/>
    <mergeCell ref="O84:Q84"/>
    <mergeCell ref="A81:B81"/>
    <mergeCell ref="C81:I81"/>
    <mergeCell ref="L81:N81"/>
    <mergeCell ref="O81:Q81"/>
    <mergeCell ref="A82:B82"/>
    <mergeCell ref="C82:I82"/>
    <mergeCell ref="L82:N82"/>
    <mergeCell ref="O82:Q82"/>
    <mergeCell ref="A79:B79"/>
    <mergeCell ref="C79:I79"/>
    <mergeCell ref="L79:N79"/>
    <mergeCell ref="O79:Q79"/>
    <mergeCell ref="A80:B80"/>
    <mergeCell ref="C80:I80"/>
    <mergeCell ref="L80:N80"/>
    <mergeCell ref="O80:Q80"/>
    <mergeCell ref="A77:B77"/>
    <mergeCell ref="C77:I77"/>
    <mergeCell ref="L77:N77"/>
    <mergeCell ref="O77:Q77"/>
    <mergeCell ref="A78:B78"/>
    <mergeCell ref="C78:I78"/>
    <mergeCell ref="L78:N78"/>
    <mergeCell ref="O78:Q78"/>
    <mergeCell ref="A75:B75"/>
    <mergeCell ref="C75:I75"/>
    <mergeCell ref="L75:N75"/>
    <mergeCell ref="O75:Q75"/>
    <mergeCell ref="A76:B76"/>
    <mergeCell ref="C76:I76"/>
    <mergeCell ref="L76:N76"/>
    <mergeCell ref="O76:Q76"/>
    <mergeCell ref="A73:B73"/>
    <mergeCell ref="C73:I73"/>
    <mergeCell ref="L73:N73"/>
    <mergeCell ref="O73:Q73"/>
    <mergeCell ref="A74:B74"/>
    <mergeCell ref="C74:I74"/>
    <mergeCell ref="L74:N74"/>
    <mergeCell ref="O74:Q74"/>
    <mergeCell ref="A71:B71"/>
    <mergeCell ref="C71:I71"/>
    <mergeCell ref="L71:N71"/>
    <mergeCell ref="O71:Q71"/>
    <mergeCell ref="A72:B72"/>
    <mergeCell ref="C72:I72"/>
    <mergeCell ref="L72:N72"/>
    <mergeCell ref="O72:Q72"/>
    <mergeCell ref="A69:B69"/>
    <mergeCell ref="C69:I69"/>
    <mergeCell ref="L69:N69"/>
    <mergeCell ref="O69:Q69"/>
    <mergeCell ref="A70:B70"/>
    <mergeCell ref="C70:I70"/>
    <mergeCell ref="L70:N70"/>
    <mergeCell ref="O70:Q70"/>
    <mergeCell ref="A67:B67"/>
    <mergeCell ref="C67:I67"/>
    <mergeCell ref="L67:N67"/>
    <mergeCell ref="O67:Q67"/>
    <mergeCell ref="A68:B68"/>
    <mergeCell ref="C68:I68"/>
    <mergeCell ref="L68:N68"/>
    <mergeCell ref="O68:Q68"/>
    <mergeCell ref="A65:B65"/>
    <mergeCell ref="C65:I65"/>
    <mergeCell ref="L65:N65"/>
    <mergeCell ref="O65:Q65"/>
    <mergeCell ref="A66:B66"/>
    <mergeCell ref="C66:I66"/>
    <mergeCell ref="L66:N66"/>
    <mergeCell ref="O66:Q66"/>
    <mergeCell ref="A63:B63"/>
    <mergeCell ref="C63:I63"/>
    <mergeCell ref="L63:N63"/>
    <mergeCell ref="O63:Q63"/>
    <mergeCell ref="A64:B64"/>
    <mergeCell ref="C64:I64"/>
    <mergeCell ref="L64:N64"/>
    <mergeCell ref="O64:Q64"/>
    <mergeCell ref="A61:B61"/>
    <mergeCell ref="C61:I61"/>
    <mergeCell ref="L61:N61"/>
    <mergeCell ref="O61:Q61"/>
    <mergeCell ref="A62:B62"/>
    <mergeCell ref="C62:I62"/>
    <mergeCell ref="L62:N62"/>
    <mergeCell ref="O62:Q62"/>
    <mergeCell ref="A59:B59"/>
    <mergeCell ref="C59:I59"/>
    <mergeCell ref="L59:N59"/>
    <mergeCell ref="O59:Q59"/>
    <mergeCell ref="A60:B60"/>
    <mergeCell ref="C60:I60"/>
    <mergeCell ref="L60:N60"/>
    <mergeCell ref="O60:Q60"/>
    <mergeCell ref="A57:B57"/>
    <mergeCell ref="C57:I57"/>
    <mergeCell ref="L57:N57"/>
    <mergeCell ref="O57:Q57"/>
    <mergeCell ref="A58:B58"/>
    <mergeCell ref="C58:I58"/>
    <mergeCell ref="L58:N58"/>
    <mergeCell ref="O58:Q58"/>
    <mergeCell ref="A55:B55"/>
    <mergeCell ref="C55:I55"/>
    <mergeCell ref="L55:N55"/>
    <mergeCell ref="O55:Q55"/>
    <mergeCell ref="A56:B56"/>
    <mergeCell ref="C56:I56"/>
    <mergeCell ref="L56:N56"/>
    <mergeCell ref="O56:Q56"/>
    <mergeCell ref="A53:B53"/>
    <mergeCell ref="C53:I53"/>
    <mergeCell ref="L53:N53"/>
    <mergeCell ref="O53:Q53"/>
    <mergeCell ref="A54:B54"/>
    <mergeCell ref="C54:I54"/>
    <mergeCell ref="L54:N54"/>
    <mergeCell ref="O54:Q54"/>
    <mergeCell ref="A51:B51"/>
    <mergeCell ref="C51:I51"/>
    <mergeCell ref="J51:K51"/>
    <mergeCell ref="L51:N51"/>
    <mergeCell ref="O51:Q51"/>
    <mergeCell ref="A52:B52"/>
    <mergeCell ref="C52:I52"/>
    <mergeCell ref="J52:K52"/>
    <mergeCell ref="L52:N52"/>
    <mergeCell ref="O52:Q52"/>
    <mergeCell ref="A49:B49"/>
    <mergeCell ref="C49:I49"/>
    <mergeCell ref="L49:N49"/>
    <mergeCell ref="O49:Q49"/>
    <mergeCell ref="A50:B50"/>
    <mergeCell ref="C50:I50"/>
    <mergeCell ref="L50:N50"/>
    <mergeCell ref="O50:Q50"/>
    <mergeCell ref="A46:B46"/>
    <mergeCell ref="C46:I46"/>
    <mergeCell ref="L46:N46"/>
    <mergeCell ref="O46:Q46"/>
    <mergeCell ref="A47:Q47"/>
    <mergeCell ref="A48:B48"/>
    <mergeCell ref="C48:I48"/>
    <mergeCell ref="L48:N48"/>
    <mergeCell ref="O48:Q48"/>
    <mergeCell ref="A44:B44"/>
    <mergeCell ref="C44:I44"/>
    <mergeCell ref="J44:K44"/>
    <mergeCell ref="L44:N44"/>
    <mergeCell ref="O44:Q44"/>
    <mergeCell ref="A45:B45"/>
    <mergeCell ref="C45:I45"/>
    <mergeCell ref="J45:K45"/>
    <mergeCell ref="L45:N45"/>
    <mergeCell ref="O45:Q45"/>
    <mergeCell ref="A42:B42"/>
    <mergeCell ref="C42:I42"/>
    <mergeCell ref="L42:N42"/>
    <mergeCell ref="O42:Q42"/>
    <mergeCell ref="A43:B43"/>
    <mergeCell ref="C43:I43"/>
    <mergeCell ref="J43:K43"/>
    <mergeCell ref="L43:N43"/>
    <mergeCell ref="O43:Q43"/>
    <mergeCell ref="A40:B40"/>
    <mergeCell ref="C40:I40"/>
    <mergeCell ref="J40:K40"/>
    <mergeCell ref="L40:N40"/>
    <mergeCell ref="O40:Q40"/>
    <mergeCell ref="A41:B41"/>
    <mergeCell ref="C41:I41"/>
    <mergeCell ref="J41:K41"/>
    <mergeCell ref="L41:N41"/>
    <mergeCell ref="O41:Q41"/>
    <mergeCell ref="A38:B38"/>
    <mergeCell ref="C38:I38"/>
    <mergeCell ref="J38:K38"/>
    <mergeCell ref="L38:N38"/>
    <mergeCell ref="O38:Q38"/>
    <mergeCell ref="A39:B39"/>
    <mergeCell ref="C39:I39"/>
    <mergeCell ref="J39:K39"/>
    <mergeCell ref="L39:N39"/>
    <mergeCell ref="O39:Q39"/>
    <mergeCell ref="A36:B36"/>
    <mergeCell ref="C36:I36"/>
    <mergeCell ref="J36:K36"/>
    <mergeCell ref="L36:N36"/>
    <mergeCell ref="O36:Q36"/>
    <mergeCell ref="A37:B37"/>
    <mergeCell ref="C37:I37"/>
    <mergeCell ref="J37:K37"/>
    <mergeCell ref="L37:N37"/>
    <mergeCell ref="O37:Q37"/>
    <mergeCell ref="A34:B34"/>
    <mergeCell ref="C34:I34"/>
    <mergeCell ref="J34:K34"/>
    <mergeCell ref="L34:N34"/>
    <mergeCell ref="O34:Q34"/>
    <mergeCell ref="A35:B35"/>
    <mergeCell ref="C35:I35"/>
    <mergeCell ref="J35:K35"/>
    <mergeCell ref="L35:N35"/>
    <mergeCell ref="O35:Q35"/>
    <mergeCell ref="A32:B32"/>
    <mergeCell ref="C32:I32"/>
    <mergeCell ref="J32:K32"/>
    <mergeCell ref="L32:N32"/>
    <mergeCell ref="O32:Q32"/>
    <mergeCell ref="A33:B33"/>
    <mergeCell ref="C33:I33"/>
    <mergeCell ref="J33:K33"/>
    <mergeCell ref="L33:N33"/>
    <mergeCell ref="O33:Q33"/>
    <mergeCell ref="A30:B30"/>
    <mergeCell ref="C30:I30"/>
    <mergeCell ref="L30:N30"/>
    <mergeCell ref="O30:Q30"/>
    <mergeCell ref="A31:B31"/>
    <mergeCell ref="C31:I31"/>
    <mergeCell ref="J31:K31"/>
    <mergeCell ref="L31:N31"/>
    <mergeCell ref="O31:Q31"/>
    <mergeCell ref="A28:B28"/>
    <mergeCell ref="C28:I28"/>
    <mergeCell ref="J28:K28"/>
    <mergeCell ref="L28:N28"/>
    <mergeCell ref="O28:Q28"/>
    <mergeCell ref="A29:B29"/>
    <mergeCell ref="C29:I29"/>
    <mergeCell ref="L29:N29"/>
    <mergeCell ref="O29:Q29"/>
    <mergeCell ref="A26:B26"/>
    <mergeCell ref="C26:I26"/>
    <mergeCell ref="L26:N26"/>
    <mergeCell ref="O26:Q26"/>
    <mergeCell ref="A27:B27"/>
    <mergeCell ref="C27:I27"/>
    <mergeCell ref="J27:K27"/>
    <mergeCell ref="L27:N27"/>
    <mergeCell ref="O27:Q27"/>
    <mergeCell ref="A24:B24"/>
    <mergeCell ref="C24:I24"/>
    <mergeCell ref="J24:K24"/>
    <mergeCell ref="L24:N24"/>
    <mergeCell ref="O24:Q24"/>
    <mergeCell ref="A25:Q25"/>
    <mergeCell ref="N17:Q17"/>
    <mergeCell ref="N19:Q19"/>
    <mergeCell ref="P21:Q21"/>
    <mergeCell ref="A23:B23"/>
    <mergeCell ref="C23:I23"/>
    <mergeCell ref="J23:K23"/>
    <mergeCell ref="L23:N23"/>
    <mergeCell ref="O23:Q23"/>
    <mergeCell ref="A15:B15"/>
    <mergeCell ref="C15:K15"/>
    <mergeCell ref="I4:K4"/>
    <mergeCell ref="M4:N4"/>
    <mergeCell ref="O4:P4"/>
    <mergeCell ref="A7:R7"/>
    <mergeCell ref="W9:AE9"/>
    <mergeCell ref="C10:I10"/>
    <mergeCell ref="W10:X11"/>
    <mergeCell ref="Y10:AE10"/>
    <mergeCell ref="Y11:AA11"/>
    <mergeCell ref="AB11:AC11"/>
    <mergeCell ref="H1:P1"/>
    <mergeCell ref="H2:H3"/>
    <mergeCell ref="I2:P2"/>
    <mergeCell ref="I3:L3"/>
    <mergeCell ref="M3:N3"/>
    <mergeCell ref="O3:P3"/>
    <mergeCell ref="AD11:AE11"/>
    <mergeCell ref="C12:K12"/>
    <mergeCell ref="W12:X12"/>
    <mergeCell ref="Y12:AA12"/>
    <mergeCell ref="AB12:AC12"/>
  </mergeCells>
  <pageMargins left="0.23622047244094491" right="0.23622047244094491" top="0.74803149606299213" bottom="0.74803149606299213" header="0.31496062992125984" footer="0.31496062992125984"/>
  <pageSetup paperSize="9" scale="67" fitToHeight="0" orientation="portrait" r:id="rId1"/>
  <headerFooter>
    <oddFooter>&amp;R2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84DFB-3934-48F7-A076-FB0D7ED1C872}">
  <sheetPr>
    <tabColor theme="7" tint="0.59999389629810485"/>
    <outlinePr summaryBelow="0" summaryRight="0"/>
    <pageSetUpPr autoPageBreaks="0" fitToPage="1"/>
  </sheetPr>
  <dimension ref="A1:W41"/>
  <sheetViews>
    <sheetView topLeftCell="E1" zoomScaleNormal="100" workbookViewId="0">
      <selection activeCell="T18" sqref="T18:U18"/>
    </sheetView>
  </sheetViews>
  <sheetFormatPr defaultColWidth="9" defaultRowHeight="11.45" customHeight="1" x14ac:dyDescent="0.2"/>
  <cols>
    <col min="1" max="1" width="3" style="48" customWidth="1"/>
    <col min="2" max="2" width="7" style="48" customWidth="1"/>
    <col min="3" max="3" width="0.140625" style="48" customWidth="1"/>
    <col min="4" max="4" width="22.85546875" style="48" customWidth="1"/>
    <col min="5" max="5" width="3" style="48" customWidth="1"/>
    <col min="6" max="6" width="19.140625" style="48" customWidth="1"/>
    <col min="7" max="7" width="0.85546875" style="48" customWidth="1"/>
    <col min="8" max="8" width="3" style="48" customWidth="1"/>
    <col min="9" max="9" width="4.5703125" style="48" customWidth="1"/>
    <col min="10" max="10" width="6.42578125" style="48" customWidth="1"/>
    <col min="11" max="11" width="5" style="48" customWidth="1"/>
    <col min="12" max="12" width="6.5703125" style="48" customWidth="1"/>
    <col min="13" max="13" width="10.140625" style="48" customWidth="1"/>
    <col min="14" max="14" width="2.42578125" style="48" customWidth="1"/>
    <col min="15" max="15" width="2" style="48" customWidth="1"/>
    <col min="16" max="16" width="19" style="48" customWidth="1"/>
    <col min="17" max="17" width="14.28515625" style="48" customWidth="1"/>
    <col min="18" max="18" width="22.7109375" style="48" customWidth="1"/>
    <col min="19" max="19" width="18.5703125" style="48" customWidth="1"/>
    <col min="20" max="20" width="12.5703125" style="48" customWidth="1"/>
    <col min="21" max="21" width="20.140625" style="48" customWidth="1"/>
    <col min="22" max="22" width="9.5703125" style="63" bestFit="1" customWidth="1"/>
    <col min="23" max="16384" width="9" style="63"/>
  </cols>
  <sheetData>
    <row r="1" spans="1:21" s="49" customFormat="1" ht="11.1" customHeight="1" x14ac:dyDescent="0.2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2" spans="1:21" s="49" customFormat="1" ht="12" customHeight="1" x14ac:dyDescent="0.2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168"/>
      <c r="P2" s="168"/>
      <c r="Q2" s="168"/>
      <c r="R2" s="168"/>
      <c r="S2" s="48"/>
      <c r="T2" s="48"/>
      <c r="U2" s="48"/>
    </row>
    <row r="3" spans="1:21" s="49" customFormat="1" ht="23.25" customHeight="1" x14ac:dyDescent="0.2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169" t="s">
        <v>1</v>
      </c>
      <c r="P3" s="169"/>
      <c r="Q3" s="138" t="s">
        <v>211</v>
      </c>
      <c r="R3" s="139"/>
      <c r="S3" s="176"/>
    </row>
    <row r="4" spans="1:21" s="49" customFormat="1" ht="50.1" customHeight="1" x14ac:dyDescent="0.2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170"/>
      <c r="P4" s="171"/>
      <c r="Q4" s="91" t="s">
        <v>3</v>
      </c>
      <c r="R4" s="91" t="s">
        <v>212</v>
      </c>
      <c r="S4" s="91" t="s">
        <v>213</v>
      </c>
    </row>
    <row r="5" spans="1:21" s="49" customFormat="1" ht="11.1" customHeight="1" x14ac:dyDescent="0.2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172">
        <v>45296559000</v>
      </c>
      <c r="P5" s="172"/>
      <c r="Q5" s="89">
        <v>79763095</v>
      </c>
      <c r="R5" s="90" t="s">
        <v>194</v>
      </c>
      <c r="S5" s="4">
        <v>9725182361</v>
      </c>
    </row>
    <row r="6" spans="1:21" s="49" customFormat="1" ht="11.1" customHeight="1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</row>
    <row r="7" spans="1:21" s="51" customFormat="1" ht="29.1" customHeight="1" x14ac:dyDescent="0.25">
      <c r="A7" s="50"/>
      <c r="B7" s="50"/>
      <c r="C7" s="50"/>
      <c r="D7" s="50"/>
      <c r="E7" s="50"/>
      <c r="F7" s="50"/>
      <c r="G7" s="50"/>
      <c r="H7" s="50"/>
      <c r="I7" s="50"/>
      <c r="J7" s="173" t="s">
        <v>222</v>
      </c>
      <c r="K7" s="173"/>
      <c r="L7" s="173"/>
      <c r="M7" s="173"/>
      <c r="N7" s="173"/>
      <c r="O7" s="173"/>
      <c r="P7" s="173"/>
      <c r="Q7" s="173"/>
      <c r="R7" s="173"/>
      <c r="S7" s="50"/>
      <c r="T7" s="50"/>
      <c r="U7" s="50"/>
    </row>
    <row r="8" spans="1:21" s="49" customFormat="1" ht="11.1" customHeight="1" x14ac:dyDescent="0.2">
      <c r="A8" s="48"/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</row>
    <row r="9" spans="1:21" s="49" customFormat="1" ht="15" customHeight="1" x14ac:dyDescent="0.2">
      <c r="A9" s="48"/>
      <c r="B9" s="48"/>
      <c r="C9" s="48"/>
      <c r="D9" s="48"/>
      <c r="E9" s="48"/>
      <c r="F9" s="48"/>
      <c r="G9" s="48"/>
      <c r="H9" s="48"/>
      <c r="I9" s="48"/>
      <c r="J9" s="48"/>
      <c r="K9" s="48"/>
      <c r="L9" s="52"/>
      <c r="M9" s="52"/>
      <c r="N9" s="52" t="s">
        <v>96</v>
      </c>
      <c r="O9" s="174" t="s">
        <v>229</v>
      </c>
      <c r="P9" s="174"/>
      <c r="Q9" s="48"/>
      <c r="R9" s="48"/>
      <c r="S9" s="48"/>
      <c r="T9" s="48"/>
      <c r="U9" s="48"/>
    </row>
    <row r="10" spans="1:21" s="49" customFormat="1" ht="11.1" customHeight="1" x14ac:dyDescent="0.2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</row>
    <row r="11" spans="1:21" s="49" customFormat="1" ht="11.1" customHeight="1" x14ac:dyDescent="0.2">
      <c r="A11" s="48"/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53" t="s">
        <v>193</v>
      </c>
      <c r="M11" s="53"/>
      <c r="N11" s="53"/>
      <c r="O11" s="53"/>
      <c r="P11" s="53"/>
      <c r="Q11" s="53"/>
      <c r="R11" s="53"/>
      <c r="S11" s="48"/>
      <c r="T11" s="48"/>
      <c r="U11" s="48"/>
    </row>
    <row r="12" spans="1:21" s="49" customFormat="1" ht="11.1" customHeight="1" x14ac:dyDescent="0.2">
      <c r="A12" s="48"/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1" t="s">
        <v>214</v>
      </c>
      <c r="N12" s="48"/>
      <c r="P12" s="54"/>
      <c r="Q12" s="48"/>
      <c r="R12" s="48"/>
      <c r="S12" s="48"/>
      <c r="T12" s="48"/>
      <c r="U12" s="48"/>
    </row>
    <row r="13" spans="1:21" s="49" customFormat="1" ht="11.1" customHeight="1" x14ac:dyDescent="0.2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</row>
    <row r="14" spans="1:21" s="49" customFormat="1" ht="11.1" customHeight="1" x14ac:dyDescent="0.2">
      <c r="A14" s="48"/>
      <c r="B14" s="48"/>
      <c r="C14" s="48"/>
      <c r="D14" s="48"/>
      <c r="E14" s="48"/>
      <c r="F14" s="48"/>
      <c r="G14" s="48"/>
      <c r="H14" s="48"/>
      <c r="I14" s="48"/>
      <c r="J14" s="48"/>
      <c r="K14" s="54"/>
      <c r="L14" s="94" t="s">
        <v>191</v>
      </c>
      <c r="M14" s="95"/>
      <c r="N14" s="94"/>
      <c r="O14" s="53"/>
      <c r="P14" s="53"/>
      <c r="Q14" s="53"/>
      <c r="R14" s="53"/>
      <c r="S14" s="48"/>
      <c r="T14" s="48"/>
      <c r="U14" s="48"/>
    </row>
    <row r="15" spans="1:21" s="49" customFormat="1" ht="11.1" customHeight="1" x14ac:dyDescent="0.2">
      <c r="A15" s="48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1" t="s">
        <v>215</v>
      </c>
      <c r="N15" s="48"/>
      <c r="O15" s="48"/>
      <c r="P15" s="48"/>
      <c r="Q15" s="48"/>
      <c r="R15" s="48"/>
      <c r="S15" s="48"/>
      <c r="T15" s="48"/>
      <c r="U15" s="48"/>
    </row>
    <row r="16" spans="1:21" s="49" customFormat="1" ht="11.1" customHeight="1" x14ac:dyDescent="0.2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175" t="s">
        <v>164</v>
      </c>
      <c r="U16" s="175"/>
    </row>
    <row r="17" spans="1:23" s="49" customFormat="1" ht="11.1" customHeight="1" x14ac:dyDescent="0.2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</row>
    <row r="18" spans="1:23" s="49" customFormat="1" ht="11.1" customHeight="1" x14ac:dyDescent="0.2">
      <c r="A18" s="48"/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175" t="s">
        <v>241</v>
      </c>
      <c r="U18" s="175"/>
    </row>
    <row r="19" spans="1:23" s="49" customFormat="1" ht="11.1" customHeight="1" x14ac:dyDescent="0.2">
      <c r="A19" s="48"/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</row>
    <row r="20" spans="1:23" s="49" customFormat="1" ht="15" customHeight="1" x14ac:dyDescent="0.2">
      <c r="A20" s="48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55" t="s">
        <v>10</v>
      </c>
    </row>
    <row r="21" spans="1:23" s="49" customFormat="1" ht="11.1" customHeight="1" x14ac:dyDescent="0.2">
      <c r="A21" s="48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</row>
    <row r="22" spans="1:23" s="57" customFormat="1" ht="143.1" customHeight="1" x14ac:dyDescent="0.25">
      <c r="A22" s="166" t="s">
        <v>216</v>
      </c>
      <c r="B22" s="166"/>
      <c r="C22" s="166" t="s">
        <v>11</v>
      </c>
      <c r="D22" s="166"/>
      <c r="E22" s="166"/>
      <c r="F22" s="166"/>
      <c r="G22" s="166"/>
      <c r="H22" s="166"/>
      <c r="I22" s="166"/>
      <c r="J22" s="166" t="s">
        <v>217</v>
      </c>
      <c r="K22" s="166"/>
      <c r="L22" s="166" t="s">
        <v>51</v>
      </c>
      <c r="M22" s="166"/>
      <c r="N22" s="166"/>
      <c r="O22" s="166" t="s">
        <v>53</v>
      </c>
      <c r="P22" s="166"/>
      <c r="Q22" s="166" t="s">
        <v>55</v>
      </c>
      <c r="R22" s="166"/>
      <c r="S22" s="166" t="s">
        <v>66</v>
      </c>
      <c r="T22" s="166"/>
      <c r="U22" s="56" t="s">
        <v>165</v>
      </c>
    </row>
    <row r="23" spans="1:23" s="59" customFormat="1" ht="11.1" customHeight="1" x14ac:dyDescent="0.25">
      <c r="A23" s="167" t="s">
        <v>12</v>
      </c>
      <c r="B23" s="167"/>
      <c r="C23" s="166" t="s">
        <v>13</v>
      </c>
      <c r="D23" s="166"/>
      <c r="E23" s="166"/>
      <c r="F23" s="166"/>
      <c r="G23" s="166"/>
      <c r="H23" s="166"/>
      <c r="I23" s="166"/>
      <c r="J23" s="167" t="s">
        <v>14</v>
      </c>
      <c r="K23" s="167"/>
      <c r="L23" s="167" t="s">
        <v>15</v>
      </c>
      <c r="M23" s="167"/>
      <c r="N23" s="167"/>
      <c r="O23" s="167" t="s">
        <v>16</v>
      </c>
      <c r="P23" s="167"/>
      <c r="Q23" s="167" t="s">
        <v>21</v>
      </c>
      <c r="R23" s="167"/>
      <c r="S23" s="167" t="s">
        <v>27</v>
      </c>
      <c r="T23" s="167"/>
      <c r="U23" s="58" t="s">
        <v>28</v>
      </c>
    </row>
    <row r="24" spans="1:23" s="59" customFormat="1" ht="15" customHeight="1" x14ac:dyDescent="0.25">
      <c r="A24" s="162" t="s">
        <v>12</v>
      </c>
      <c r="B24" s="162"/>
      <c r="C24" s="163" t="s">
        <v>195</v>
      </c>
      <c r="D24" s="163"/>
      <c r="E24" s="163"/>
      <c r="F24" s="163"/>
      <c r="G24" s="163"/>
      <c r="H24" s="163"/>
      <c r="I24" s="163"/>
      <c r="J24" s="164">
        <v>17</v>
      </c>
      <c r="K24" s="165"/>
      <c r="L24" s="155">
        <v>806600</v>
      </c>
      <c r="M24" s="155"/>
      <c r="N24" s="155"/>
      <c r="O24" s="155">
        <v>114746</v>
      </c>
      <c r="P24" s="155"/>
      <c r="Q24" s="155">
        <v>40330</v>
      </c>
      <c r="R24" s="155"/>
      <c r="S24" s="159">
        <v>811549</v>
      </c>
      <c r="T24" s="160"/>
      <c r="U24" s="60">
        <f t="shared" ref="U24:U27" si="0">SUM(L24:T24)</f>
        <v>1773225</v>
      </c>
      <c r="V24" s="61"/>
    </row>
    <row r="25" spans="1:23" s="59" customFormat="1" ht="15" customHeight="1" x14ac:dyDescent="0.25">
      <c r="A25" s="162">
        <v>2</v>
      </c>
      <c r="B25" s="162"/>
      <c r="C25" s="163" t="s">
        <v>115</v>
      </c>
      <c r="D25" s="163"/>
      <c r="E25" s="163"/>
      <c r="F25" s="163"/>
      <c r="G25" s="163"/>
      <c r="H25" s="163"/>
      <c r="I25" s="163"/>
      <c r="J25" s="164"/>
      <c r="K25" s="165"/>
      <c r="L25" s="158" t="s">
        <v>166</v>
      </c>
      <c r="M25" s="158"/>
      <c r="N25" s="158"/>
      <c r="O25" s="158" t="s">
        <v>166</v>
      </c>
      <c r="P25" s="158"/>
      <c r="Q25" s="158" t="s">
        <v>166</v>
      </c>
      <c r="R25" s="158"/>
      <c r="S25" s="159">
        <v>357651</v>
      </c>
      <c r="T25" s="160"/>
      <c r="U25" s="62">
        <f t="shared" si="0"/>
        <v>357651</v>
      </c>
    </row>
    <row r="26" spans="1:23" s="59" customFormat="1" ht="15" customHeight="1" x14ac:dyDescent="0.25">
      <c r="A26" s="150">
        <v>3</v>
      </c>
      <c r="B26" s="150"/>
      <c r="C26" s="151" t="s">
        <v>235</v>
      </c>
      <c r="D26" s="151"/>
      <c r="E26" s="151"/>
      <c r="F26" s="151"/>
      <c r="G26" s="151"/>
      <c r="H26" s="151"/>
      <c r="I26" s="151"/>
      <c r="J26" s="152">
        <v>17</v>
      </c>
      <c r="K26" s="153"/>
      <c r="L26" s="147">
        <v>806600</v>
      </c>
      <c r="M26" s="148"/>
      <c r="N26" s="161"/>
      <c r="O26" s="147">
        <v>114746</v>
      </c>
      <c r="P26" s="148"/>
      <c r="Q26" s="147">
        <f>Q24</f>
        <v>40330</v>
      </c>
      <c r="R26" s="148"/>
      <c r="S26" s="149">
        <v>1110165</v>
      </c>
      <c r="T26" s="149"/>
      <c r="U26" s="74">
        <f t="shared" si="0"/>
        <v>2071841</v>
      </c>
      <c r="V26" s="61"/>
    </row>
    <row r="27" spans="1:23" s="59" customFormat="1" ht="15" customHeight="1" x14ac:dyDescent="0.25">
      <c r="A27" s="156">
        <v>4</v>
      </c>
      <c r="B27" s="156"/>
      <c r="C27" s="157" t="s">
        <v>225</v>
      </c>
      <c r="D27" s="157"/>
      <c r="E27" s="157"/>
      <c r="F27" s="157"/>
      <c r="G27" s="157"/>
      <c r="H27" s="157"/>
      <c r="I27" s="157"/>
      <c r="J27" s="152">
        <v>17</v>
      </c>
      <c r="K27" s="153"/>
      <c r="L27" s="155">
        <v>806600</v>
      </c>
      <c r="M27" s="155"/>
      <c r="N27" s="155"/>
      <c r="O27" s="155">
        <v>114746</v>
      </c>
      <c r="P27" s="155"/>
      <c r="Q27" s="147">
        <v>40330</v>
      </c>
      <c r="R27" s="148"/>
      <c r="S27" s="159">
        <v>1504180</v>
      </c>
      <c r="T27" s="160"/>
      <c r="U27" s="75">
        <f t="shared" si="0"/>
        <v>2465856</v>
      </c>
    </row>
    <row r="28" spans="1:23" s="59" customFormat="1" ht="15" customHeight="1" x14ac:dyDescent="0.25">
      <c r="A28" s="156">
        <v>5</v>
      </c>
      <c r="B28" s="156"/>
      <c r="C28" s="157" t="s">
        <v>115</v>
      </c>
      <c r="D28" s="157"/>
      <c r="E28" s="157"/>
      <c r="F28" s="157"/>
      <c r="G28" s="157"/>
      <c r="H28" s="157"/>
      <c r="I28" s="157"/>
      <c r="J28" s="156"/>
      <c r="K28" s="156"/>
      <c r="L28" s="154" t="s">
        <v>166</v>
      </c>
      <c r="M28" s="154"/>
      <c r="N28" s="154"/>
      <c r="O28" s="154" t="s">
        <v>166</v>
      </c>
      <c r="P28" s="154"/>
      <c r="Q28" s="154" t="s">
        <v>166</v>
      </c>
      <c r="R28" s="154"/>
      <c r="S28" s="155">
        <v>357651</v>
      </c>
      <c r="T28" s="155"/>
      <c r="U28" s="75">
        <f>S28</f>
        <v>357651</v>
      </c>
      <c r="V28" s="61"/>
      <c r="W28" s="61"/>
    </row>
    <row r="29" spans="1:23" s="59" customFormat="1" ht="15" customHeight="1" x14ac:dyDescent="0.25">
      <c r="A29" s="150">
        <v>6</v>
      </c>
      <c r="B29" s="150"/>
      <c r="C29" s="151" t="s">
        <v>237</v>
      </c>
      <c r="D29" s="151"/>
      <c r="E29" s="151"/>
      <c r="F29" s="151"/>
      <c r="G29" s="151"/>
      <c r="H29" s="151"/>
      <c r="I29" s="151"/>
      <c r="J29" s="152"/>
      <c r="K29" s="153"/>
      <c r="L29" s="154" t="s">
        <v>166</v>
      </c>
      <c r="M29" s="154"/>
      <c r="N29" s="154"/>
      <c r="O29" s="147" t="s">
        <v>166</v>
      </c>
      <c r="P29" s="148"/>
      <c r="Q29" s="147" t="s">
        <v>166</v>
      </c>
      <c r="R29" s="148"/>
      <c r="S29" s="149">
        <v>-1000184</v>
      </c>
      <c r="T29" s="149"/>
      <c r="U29" s="74">
        <f>S29</f>
        <v>-1000184</v>
      </c>
      <c r="V29" s="61"/>
    </row>
    <row r="30" spans="1:23" s="59" customFormat="1" ht="15" customHeight="1" x14ac:dyDescent="0.25">
      <c r="A30" s="156">
        <v>7</v>
      </c>
      <c r="B30" s="156"/>
      <c r="C30" s="157" t="s">
        <v>236</v>
      </c>
      <c r="D30" s="157"/>
      <c r="E30" s="157"/>
      <c r="F30" s="157"/>
      <c r="G30" s="157"/>
      <c r="H30" s="157"/>
      <c r="I30" s="157"/>
      <c r="J30" s="156">
        <v>17</v>
      </c>
      <c r="K30" s="156"/>
      <c r="L30" s="155">
        <v>806600</v>
      </c>
      <c r="M30" s="155"/>
      <c r="N30" s="155"/>
      <c r="O30" s="155">
        <v>114746</v>
      </c>
      <c r="P30" s="155"/>
      <c r="Q30" s="155">
        <f>Q27</f>
        <v>40330</v>
      </c>
      <c r="R30" s="155"/>
      <c r="S30" s="155">
        <f>S27+S28+S29</f>
        <v>861647</v>
      </c>
      <c r="T30" s="155"/>
      <c r="U30" s="75">
        <f>SUM(L30:T30)</f>
        <v>1823323</v>
      </c>
      <c r="V30" s="61"/>
    </row>
    <row r="31" spans="1:23" ht="11.1" customHeight="1" x14ac:dyDescent="0.2"/>
    <row r="32" spans="1:23" ht="15" customHeight="1" x14ac:dyDescent="0.2"/>
    <row r="33" spans="2:17" ht="12" customHeight="1" x14ac:dyDescent="0.2"/>
    <row r="36" spans="2:17" ht="15.75" customHeight="1" x14ac:dyDescent="0.2">
      <c r="B36" s="100" t="s">
        <v>239</v>
      </c>
      <c r="C36" s="100"/>
      <c r="D36" s="100"/>
      <c r="F36" s="64"/>
      <c r="G36" s="64"/>
      <c r="I36" s="100" t="s">
        <v>240</v>
      </c>
      <c r="J36" s="100"/>
      <c r="K36" s="100"/>
      <c r="L36" s="100"/>
      <c r="M36" s="100"/>
      <c r="P36" s="65"/>
      <c r="Q36" s="65"/>
    </row>
    <row r="37" spans="2:17" ht="11.45" customHeight="1" x14ac:dyDescent="0.2">
      <c r="B37" s="66" t="s">
        <v>218</v>
      </c>
      <c r="C37" s="66"/>
      <c r="D37" s="31"/>
      <c r="F37" s="66" t="s">
        <v>95</v>
      </c>
      <c r="G37" s="66"/>
      <c r="I37" s="66" t="s">
        <v>223</v>
      </c>
      <c r="J37" s="66"/>
      <c r="K37" s="66"/>
      <c r="L37" s="66"/>
      <c r="M37" s="66"/>
    </row>
    <row r="41" spans="2:17" ht="11.25" customHeight="1" x14ac:dyDescent="0.2">
      <c r="B41" s="77" t="s">
        <v>238</v>
      </c>
    </row>
  </sheetData>
  <mergeCells count="73">
    <mergeCell ref="Q23:R23"/>
    <mergeCell ref="S23:T23"/>
    <mergeCell ref="O2:R2"/>
    <mergeCell ref="O3:P4"/>
    <mergeCell ref="O5:P5"/>
    <mergeCell ref="J7:R7"/>
    <mergeCell ref="O9:P9"/>
    <mergeCell ref="T16:U16"/>
    <mergeCell ref="T18:U18"/>
    <mergeCell ref="Q22:R22"/>
    <mergeCell ref="S22:T22"/>
    <mergeCell ref="Q3:S3"/>
    <mergeCell ref="A23:B23"/>
    <mergeCell ref="C23:I23"/>
    <mergeCell ref="J23:K23"/>
    <mergeCell ref="L23:N23"/>
    <mergeCell ref="O23:P23"/>
    <mergeCell ref="A22:B22"/>
    <mergeCell ref="C22:I22"/>
    <mergeCell ref="J22:K22"/>
    <mergeCell ref="L22:N22"/>
    <mergeCell ref="O22:P22"/>
    <mergeCell ref="S24:T24"/>
    <mergeCell ref="A24:B24"/>
    <mergeCell ref="C24:I24"/>
    <mergeCell ref="J24:K24"/>
    <mergeCell ref="L24:N24"/>
    <mergeCell ref="O24:P24"/>
    <mergeCell ref="Q24:R24"/>
    <mergeCell ref="A25:B25"/>
    <mergeCell ref="C25:I25"/>
    <mergeCell ref="J25:K25"/>
    <mergeCell ref="L25:N25"/>
    <mergeCell ref="O25:P25"/>
    <mergeCell ref="Q25:R25"/>
    <mergeCell ref="S25:T25"/>
    <mergeCell ref="S26:T26"/>
    <mergeCell ref="A27:B27"/>
    <mergeCell ref="C27:I27"/>
    <mergeCell ref="J27:K27"/>
    <mergeCell ref="L27:N27"/>
    <mergeCell ref="O27:P27"/>
    <mergeCell ref="Q27:R27"/>
    <mergeCell ref="S27:T27"/>
    <mergeCell ref="A26:B26"/>
    <mergeCell ref="C26:I26"/>
    <mergeCell ref="J26:K26"/>
    <mergeCell ref="L26:N26"/>
    <mergeCell ref="O26:P26"/>
    <mergeCell ref="Q26:R26"/>
    <mergeCell ref="Q28:R28"/>
    <mergeCell ref="S28:T28"/>
    <mergeCell ref="A28:B28"/>
    <mergeCell ref="C28:I28"/>
    <mergeCell ref="J28:K28"/>
    <mergeCell ref="L28:N28"/>
    <mergeCell ref="O28:P28"/>
    <mergeCell ref="S30:T30"/>
    <mergeCell ref="B36:D36"/>
    <mergeCell ref="I36:M36"/>
    <mergeCell ref="A30:B30"/>
    <mergeCell ref="C30:I30"/>
    <mergeCell ref="J30:K30"/>
    <mergeCell ref="L30:N30"/>
    <mergeCell ref="O30:P30"/>
    <mergeCell ref="Q30:R30"/>
    <mergeCell ref="Q29:R29"/>
    <mergeCell ref="S29:T29"/>
    <mergeCell ref="A29:B29"/>
    <mergeCell ref="C29:I29"/>
    <mergeCell ref="J29:K29"/>
    <mergeCell ref="L29:N29"/>
    <mergeCell ref="O29:P29"/>
  </mergeCells>
  <pageMargins left="0.23622047244094491" right="0.23622047244094491" top="0.74803149606299213" bottom="0.74803149606299213" header="0.31496062992125984" footer="0.31496062992125984"/>
  <pageSetup firstPageNumber="10" pageOrder="overThenDown" orientation="landscape" useFirstPageNumber="1" r:id="rId1"/>
  <headerFooter>
    <oddFooter>&amp;R3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D4324-9077-4909-B5A8-E719F0DE24E9}">
  <sheetPr>
    <tabColor theme="7" tint="0.59999389629810485"/>
    <pageSetUpPr fitToPage="1"/>
  </sheetPr>
  <dimension ref="A1:V56"/>
  <sheetViews>
    <sheetView zoomScaleNormal="100" workbookViewId="0">
      <selection activeCell="H17" sqref="H17"/>
    </sheetView>
  </sheetViews>
  <sheetFormatPr defaultColWidth="9" defaultRowHeight="15" x14ac:dyDescent="0.25"/>
  <cols>
    <col min="1" max="1" width="3" style="46" customWidth="1"/>
    <col min="2" max="2" width="7" style="46" customWidth="1"/>
    <col min="3" max="3" width="8.28515625" style="46" customWidth="1"/>
    <col min="4" max="4" width="14.7109375" style="46" customWidth="1"/>
    <col min="5" max="5" width="3" style="46" customWidth="1"/>
    <col min="6" max="6" width="20" style="46" customWidth="1"/>
    <col min="7" max="7" width="3" style="46" customWidth="1"/>
    <col min="8" max="8" width="21" style="46" customWidth="1"/>
    <col min="9" max="9" width="14" style="46" customWidth="1"/>
    <col min="10" max="10" width="1" style="46" customWidth="1"/>
    <col min="11" max="11" width="2" style="46" customWidth="1"/>
    <col min="12" max="12" width="2.28515625" style="46" customWidth="1"/>
    <col min="13" max="14" width="17.85546875" style="46" customWidth="1"/>
    <col min="15" max="15" width="4.28515625" style="46" customWidth="1"/>
    <col min="17" max="17" width="12.28515625" bestFit="1" customWidth="1"/>
    <col min="18" max="18" width="12.85546875" bestFit="1" customWidth="1"/>
    <col min="19" max="19" width="12" bestFit="1" customWidth="1"/>
    <col min="20" max="20" width="13.140625" bestFit="1" customWidth="1"/>
    <col min="22" max="22" width="12" bestFit="1" customWidth="1"/>
  </cols>
  <sheetData>
    <row r="1" spans="1:15" s="2" customFormat="1" ht="11.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 ht="11.1" customHeight="1" x14ac:dyDescent="0.2">
      <c r="A2" s="1"/>
      <c r="B2" s="1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</row>
    <row r="3" spans="1:15" s="2" customFormat="1" ht="11.1" customHeight="1" x14ac:dyDescent="0.2">
      <c r="A3" s="36"/>
      <c r="B3" s="36"/>
      <c r="C3" s="143" t="s">
        <v>1</v>
      </c>
      <c r="D3" s="143"/>
      <c r="E3" s="143"/>
      <c r="F3" s="143"/>
      <c r="G3" s="143"/>
      <c r="H3" s="143"/>
      <c r="I3" s="121" t="s">
        <v>211</v>
      </c>
      <c r="J3" s="121"/>
      <c r="K3" s="121"/>
      <c r="L3" s="121"/>
      <c r="M3" s="121"/>
      <c r="N3" s="121"/>
      <c r="O3" s="121"/>
    </row>
    <row r="4" spans="1:15" s="2" customFormat="1" ht="44.1" customHeight="1" x14ac:dyDescent="0.2">
      <c r="A4" s="1"/>
      <c r="B4" s="1"/>
      <c r="C4" s="144"/>
      <c r="D4" s="137"/>
      <c r="E4" s="137"/>
      <c r="F4" s="137"/>
      <c r="G4" s="137"/>
      <c r="H4" s="145"/>
      <c r="I4" s="135" t="s">
        <v>3</v>
      </c>
      <c r="J4" s="135"/>
      <c r="K4" s="135" t="s">
        <v>212</v>
      </c>
      <c r="L4" s="135"/>
      <c r="M4" s="135"/>
      <c r="N4" s="135" t="s">
        <v>213</v>
      </c>
      <c r="O4" s="135"/>
    </row>
    <row r="5" spans="1:15" s="2" customFormat="1" ht="11.1" customHeight="1" x14ac:dyDescent="0.2">
      <c r="A5" s="36"/>
      <c r="B5" s="36"/>
      <c r="C5" s="121">
        <v>45296559000</v>
      </c>
      <c r="D5" s="121"/>
      <c r="E5" s="121"/>
      <c r="F5" s="121"/>
      <c r="G5" s="121"/>
      <c r="H5" s="121"/>
      <c r="I5" s="121">
        <v>79763095</v>
      </c>
      <c r="J5" s="121"/>
      <c r="K5" s="140" t="s">
        <v>194</v>
      </c>
      <c r="L5" s="140"/>
      <c r="M5" s="140"/>
      <c r="N5" s="67">
        <v>9725182361</v>
      </c>
      <c r="O5" s="68"/>
    </row>
    <row r="6" spans="1:15" s="2" customFormat="1" ht="11.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s="2" customFormat="1" ht="15" customHeight="1" x14ac:dyDescent="0.2">
      <c r="A7" s="183" t="s">
        <v>224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</row>
    <row r="8" spans="1:15" s="2" customFormat="1" ht="11.1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s="2" customFormat="1" ht="11.1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s="2" customFormat="1" ht="15" customHeight="1" x14ac:dyDescent="0.2">
      <c r="A10" s="37"/>
      <c r="B10" s="37" t="s">
        <v>96</v>
      </c>
      <c r="C10" s="142" t="s">
        <v>229</v>
      </c>
      <c r="D10" s="142"/>
      <c r="E10" s="142"/>
      <c r="F10" s="142"/>
      <c r="G10" s="142"/>
      <c r="H10" s="142"/>
      <c r="I10" s="1"/>
      <c r="J10" s="1"/>
      <c r="K10" s="1"/>
      <c r="L10" s="1"/>
      <c r="M10" s="1"/>
      <c r="N10" s="1"/>
      <c r="O10" s="1"/>
    </row>
    <row r="11" spans="1:15" s="2" customFormat="1" ht="11.1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s="2" customFormat="1" ht="11.1" customHeight="1" x14ac:dyDescent="0.2">
      <c r="A12" s="69" t="s">
        <v>193</v>
      </c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1"/>
      <c r="O12" s="1"/>
    </row>
    <row r="13" spans="1:15" s="2" customFormat="1" ht="11.1" customHeight="1" x14ac:dyDescent="0.2">
      <c r="A13" s="1"/>
      <c r="B13" s="1"/>
      <c r="C13" s="1" t="s">
        <v>214</v>
      </c>
      <c r="D13" s="38"/>
      <c r="E13" s="38"/>
      <c r="F13" s="38"/>
      <c r="G13" s="38"/>
      <c r="H13" s="38"/>
      <c r="I13" s="1"/>
      <c r="J13" s="1"/>
      <c r="K13" s="1"/>
      <c r="L13" s="1"/>
      <c r="M13" s="1"/>
      <c r="N13" s="1"/>
      <c r="O13" s="1"/>
    </row>
    <row r="14" spans="1:15" s="2" customFormat="1" ht="11.1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s="2" customFormat="1" ht="11.1" customHeight="1" x14ac:dyDescent="0.2">
      <c r="A15" s="93" t="s">
        <v>191</v>
      </c>
      <c r="B15" s="93"/>
      <c r="C15" s="93"/>
      <c r="D15" s="96"/>
      <c r="E15" s="93"/>
      <c r="F15" s="93"/>
      <c r="G15" s="6"/>
      <c r="H15" s="6"/>
      <c r="I15" s="6"/>
      <c r="J15" s="6"/>
      <c r="K15" s="6"/>
      <c r="L15" s="6"/>
      <c r="M15" s="1"/>
      <c r="N15" s="1"/>
      <c r="O15" s="1"/>
    </row>
    <row r="16" spans="1:15" s="2" customFormat="1" ht="11.1" customHeight="1" x14ac:dyDescent="0.2">
      <c r="A16" s="1"/>
      <c r="B16" s="1"/>
      <c r="C16" s="1" t="s">
        <v>215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9" s="2" customFormat="1" ht="11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32" t="s">
        <v>167</v>
      </c>
      <c r="L17" s="132"/>
      <c r="M17" s="132"/>
      <c r="N17" s="132"/>
      <c r="O17" s="132"/>
    </row>
    <row r="18" spans="1:19" s="2" customFormat="1" ht="11.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9" s="2" customFormat="1" ht="11.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32" t="s">
        <v>241</v>
      </c>
      <c r="L19" s="132"/>
      <c r="M19" s="132"/>
      <c r="N19" s="132"/>
      <c r="O19" s="132"/>
    </row>
    <row r="20" spans="1:19" s="2" customFormat="1" ht="11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9" s="2" customFormat="1" ht="1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24" t="s">
        <v>168</v>
      </c>
      <c r="O21" s="124"/>
    </row>
    <row r="22" spans="1:19" s="9" customFormat="1" ht="12.95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9" s="12" customFormat="1" ht="41.25" customHeight="1" x14ac:dyDescent="0.25">
      <c r="A23" s="115" t="s">
        <v>216</v>
      </c>
      <c r="B23" s="115"/>
      <c r="C23" s="115" t="s">
        <v>11</v>
      </c>
      <c r="D23" s="115"/>
      <c r="E23" s="115"/>
      <c r="F23" s="115"/>
      <c r="G23" s="115"/>
      <c r="H23" s="115"/>
      <c r="I23" s="115" t="s">
        <v>217</v>
      </c>
      <c r="J23" s="115"/>
      <c r="K23" s="115" t="s">
        <v>230</v>
      </c>
      <c r="L23" s="115"/>
      <c r="M23" s="115"/>
      <c r="N23" s="115" t="s">
        <v>231</v>
      </c>
      <c r="O23" s="115"/>
    </row>
    <row r="24" spans="1:19" s="12" customFormat="1" ht="15" customHeight="1" x14ac:dyDescent="0.25">
      <c r="A24" s="114" t="s">
        <v>12</v>
      </c>
      <c r="B24" s="114"/>
      <c r="C24" s="115" t="s">
        <v>13</v>
      </c>
      <c r="D24" s="115"/>
      <c r="E24" s="115"/>
      <c r="F24" s="115"/>
      <c r="G24" s="115"/>
      <c r="H24" s="115"/>
      <c r="I24" s="114" t="s">
        <v>14</v>
      </c>
      <c r="J24" s="114"/>
      <c r="K24" s="114" t="s">
        <v>15</v>
      </c>
      <c r="L24" s="114"/>
      <c r="M24" s="114"/>
      <c r="N24" s="114" t="s">
        <v>16</v>
      </c>
      <c r="O24" s="114"/>
    </row>
    <row r="25" spans="1:19" s="12" customFormat="1" ht="15" customHeight="1" x14ac:dyDescent="0.25">
      <c r="A25" s="16"/>
      <c r="B25" s="17"/>
      <c r="C25" s="111" t="s">
        <v>169</v>
      </c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8"/>
      <c r="O25" s="19"/>
    </row>
    <row r="26" spans="1:19" s="12" customFormat="1" ht="57.95" customHeight="1" x14ac:dyDescent="0.25">
      <c r="A26" s="110" t="s">
        <v>12</v>
      </c>
      <c r="B26" s="110"/>
      <c r="C26" s="98" t="s">
        <v>170</v>
      </c>
      <c r="D26" s="98"/>
      <c r="E26" s="98"/>
      <c r="F26" s="98"/>
      <c r="G26" s="98"/>
      <c r="H26" s="98"/>
      <c r="I26" s="22"/>
      <c r="J26" s="24"/>
      <c r="K26" s="129">
        <v>443498</v>
      </c>
      <c r="L26" s="129"/>
      <c r="M26" s="129"/>
      <c r="N26" s="181">
        <v>476984</v>
      </c>
      <c r="O26" s="182"/>
      <c r="Q26" s="70"/>
      <c r="R26" s="27"/>
      <c r="S26" s="26"/>
    </row>
    <row r="27" spans="1:19" s="12" customFormat="1" ht="44.1" customHeight="1" x14ac:dyDescent="0.25">
      <c r="A27" s="110" t="s">
        <v>13</v>
      </c>
      <c r="B27" s="110"/>
      <c r="C27" s="98" t="s">
        <v>171</v>
      </c>
      <c r="D27" s="98"/>
      <c r="E27" s="98"/>
      <c r="F27" s="98"/>
      <c r="G27" s="98"/>
      <c r="H27" s="98"/>
      <c r="I27" s="22"/>
      <c r="J27" s="24"/>
      <c r="K27" s="130">
        <v>-730411</v>
      </c>
      <c r="L27" s="130"/>
      <c r="M27" s="130"/>
      <c r="N27" s="181">
        <v>-1415164</v>
      </c>
      <c r="O27" s="182"/>
      <c r="Q27" s="70"/>
      <c r="R27" s="27"/>
    </row>
    <row r="28" spans="1:19" s="12" customFormat="1" ht="15" customHeight="1" x14ac:dyDescent="0.25">
      <c r="A28" s="110" t="s">
        <v>14</v>
      </c>
      <c r="B28" s="110"/>
      <c r="C28" s="98" t="s">
        <v>172</v>
      </c>
      <c r="D28" s="98"/>
      <c r="E28" s="98"/>
      <c r="F28" s="98"/>
      <c r="G28" s="98"/>
      <c r="H28" s="98"/>
      <c r="I28" s="22"/>
      <c r="J28" s="24"/>
      <c r="K28" s="129">
        <v>851292</v>
      </c>
      <c r="L28" s="129"/>
      <c r="M28" s="129"/>
      <c r="N28" s="181">
        <v>573366</v>
      </c>
      <c r="O28" s="182"/>
      <c r="Q28" s="70"/>
      <c r="R28" s="27"/>
      <c r="S28" s="71"/>
    </row>
    <row r="29" spans="1:19" s="12" customFormat="1" ht="15" customHeight="1" x14ac:dyDescent="0.25">
      <c r="A29" s="110" t="s">
        <v>15</v>
      </c>
      <c r="B29" s="110"/>
      <c r="C29" s="98" t="s">
        <v>173</v>
      </c>
      <c r="D29" s="98"/>
      <c r="E29" s="98"/>
      <c r="F29" s="98"/>
      <c r="G29" s="98"/>
      <c r="H29" s="98"/>
      <c r="I29" s="22"/>
      <c r="J29" s="24"/>
      <c r="K29" s="130">
        <v>-61483</v>
      </c>
      <c r="L29" s="130"/>
      <c r="M29" s="130"/>
      <c r="N29" s="181">
        <v>-43774</v>
      </c>
      <c r="O29" s="182"/>
      <c r="Q29" s="70"/>
      <c r="R29" s="27"/>
    </row>
    <row r="30" spans="1:19" s="12" customFormat="1" ht="17.25" customHeight="1" x14ac:dyDescent="0.25">
      <c r="A30" s="110" t="s">
        <v>16</v>
      </c>
      <c r="B30" s="110"/>
      <c r="C30" s="98" t="s">
        <v>174</v>
      </c>
      <c r="D30" s="98"/>
      <c r="E30" s="98"/>
      <c r="F30" s="98"/>
      <c r="G30" s="98"/>
      <c r="H30" s="98"/>
      <c r="I30" s="22"/>
      <c r="J30" s="24"/>
      <c r="K30" s="129">
        <v>180016</v>
      </c>
      <c r="L30" s="129"/>
      <c r="M30" s="129"/>
      <c r="N30" s="181">
        <v>155017</v>
      </c>
      <c r="O30" s="182"/>
      <c r="Q30" s="70"/>
      <c r="R30" s="27"/>
      <c r="S30" s="71"/>
    </row>
    <row r="31" spans="1:19" s="12" customFormat="1" ht="17.25" customHeight="1" x14ac:dyDescent="0.25">
      <c r="A31" s="110" t="s">
        <v>21</v>
      </c>
      <c r="B31" s="110"/>
      <c r="C31" s="98" t="s">
        <v>175</v>
      </c>
      <c r="D31" s="98"/>
      <c r="E31" s="98"/>
      <c r="F31" s="98"/>
      <c r="G31" s="98"/>
      <c r="H31" s="98"/>
      <c r="I31" s="22"/>
      <c r="J31" s="24"/>
      <c r="K31" s="130">
        <v>-5122</v>
      </c>
      <c r="L31" s="130"/>
      <c r="M31" s="130"/>
      <c r="N31" s="181">
        <v>-4318</v>
      </c>
      <c r="O31" s="182"/>
      <c r="Q31" s="70"/>
      <c r="R31" s="27"/>
      <c r="S31" s="71"/>
    </row>
    <row r="32" spans="1:19" s="12" customFormat="1" ht="17.25" customHeight="1" x14ac:dyDescent="0.25">
      <c r="A32" s="110">
        <v>7</v>
      </c>
      <c r="B32" s="110"/>
      <c r="C32" s="98" t="s">
        <v>199</v>
      </c>
      <c r="D32" s="98"/>
      <c r="E32" s="98"/>
      <c r="F32" s="98"/>
      <c r="G32" s="98"/>
      <c r="H32" s="98"/>
      <c r="I32" s="22"/>
      <c r="J32" s="24"/>
      <c r="K32" s="130">
        <v>5386</v>
      </c>
      <c r="L32" s="130"/>
      <c r="M32" s="130"/>
      <c r="N32" s="181">
        <v>2145</v>
      </c>
      <c r="O32" s="182"/>
      <c r="Q32" s="70"/>
      <c r="R32" s="27"/>
      <c r="S32" s="71"/>
    </row>
    <row r="33" spans="1:22" s="12" customFormat="1" ht="32.25" customHeight="1" x14ac:dyDescent="0.25">
      <c r="A33" s="110">
        <v>8</v>
      </c>
      <c r="B33" s="110"/>
      <c r="C33" s="98" t="s">
        <v>208</v>
      </c>
      <c r="D33" s="98"/>
      <c r="E33" s="98"/>
      <c r="F33" s="98"/>
      <c r="G33" s="98"/>
      <c r="H33" s="98"/>
      <c r="I33" s="22"/>
      <c r="J33" s="24"/>
      <c r="K33" s="130">
        <v>-464060</v>
      </c>
      <c r="L33" s="130"/>
      <c r="M33" s="130"/>
      <c r="N33" s="181">
        <v>-317791</v>
      </c>
      <c r="O33" s="182"/>
      <c r="Q33" s="70"/>
      <c r="R33" s="27"/>
      <c r="S33" s="72"/>
    </row>
    <row r="34" spans="1:22" s="12" customFormat="1" ht="15" customHeight="1" x14ac:dyDescent="0.25">
      <c r="A34" s="110">
        <v>9</v>
      </c>
      <c r="B34" s="110"/>
      <c r="C34" s="98" t="s">
        <v>176</v>
      </c>
      <c r="D34" s="98"/>
      <c r="E34" s="98"/>
      <c r="F34" s="98"/>
      <c r="G34" s="98"/>
      <c r="H34" s="98"/>
      <c r="I34" s="22"/>
      <c r="J34" s="24"/>
      <c r="K34" s="130">
        <v>-9979</v>
      </c>
      <c r="L34" s="130"/>
      <c r="M34" s="130"/>
      <c r="N34" s="181">
        <v>-5532</v>
      </c>
      <c r="O34" s="182"/>
      <c r="Q34" s="70"/>
      <c r="R34" s="27"/>
      <c r="S34" s="72"/>
    </row>
    <row r="35" spans="1:22" s="12" customFormat="1" ht="15" customHeight="1" x14ac:dyDescent="0.25">
      <c r="A35" s="110">
        <v>10</v>
      </c>
      <c r="B35" s="110"/>
      <c r="C35" s="98" t="s">
        <v>177</v>
      </c>
      <c r="D35" s="98"/>
      <c r="E35" s="98"/>
      <c r="F35" s="98"/>
      <c r="G35" s="98"/>
      <c r="H35" s="98"/>
      <c r="I35" s="22"/>
      <c r="J35" s="24"/>
      <c r="K35" s="130">
        <v>-172019</v>
      </c>
      <c r="L35" s="130"/>
      <c r="M35" s="130"/>
      <c r="N35" s="181">
        <v>-103002</v>
      </c>
      <c r="O35" s="182"/>
      <c r="Q35" s="70"/>
      <c r="R35" s="27"/>
      <c r="S35" s="72"/>
    </row>
    <row r="36" spans="1:22" s="12" customFormat="1" ht="15" customHeight="1" x14ac:dyDescent="0.25">
      <c r="A36" s="110">
        <v>11</v>
      </c>
      <c r="B36" s="110"/>
      <c r="C36" s="98" t="s">
        <v>178</v>
      </c>
      <c r="D36" s="98"/>
      <c r="E36" s="98"/>
      <c r="F36" s="98"/>
      <c r="G36" s="98"/>
      <c r="H36" s="98"/>
      <c r="I36" s="22"/>
      <c r="J36" s="24"/>
      <c r="K36" s="130">
        <v>8207</v>
      </c>
      <c r="L36" s="130"/>
      <c r="M36" s="130"/>
      <c r="N36" s="181">
        <v>2541</v>
      </c>
      <c r="O36" s="182"/>
      <c r="Q36" s="70"/>
      <c r="R36" s="27"/>
      <c r="T36" s="72"/>
    </row>
    <row r="37" spans="1:22" s="12" customFormat="1" ht="15" customHeight="1" x14ac:dyDescent="0.25">
      <c r="A37" s="110">
        <v>12</v>
      </c>
      <c r="B37" s="110"/>
      <c r="C37" s="98" t="s">
        <v>179</v>
      </c>
      <c r="D37" s="98"/>
      <c r="E37" s="98"/>
      <c r="F37" s="98"/>
      <c r="G37" s="98"/>
      <c r="H37" s="98"/>
      <c r="I37" s="22"/>
      <c r="J37" s="24"/>
      <c r="K37" s="178">
        <f>SUM(K26:M36)</f>
        <v>45325</v>
      </c>
      <c r="L37" s="179"/>
      <c r="M37" s="180"/>
      <c r="N37" s="131">
        <f>N36+N35+N34+N32+N33+N30+N29+N28+N26+N27+N31</f>
        <v>-679528</v>
      </c>
      <c r="O37" s="131"/>
      <c r="Q37" s="70"/>
      <c r="R37" s="27"/>
      <c r="S37" s="72"/>
    </row>
    <row r="38" spans="1:22" s="12" customFormat="1" ht="15" customHeight="1" x14ac:dyDescent="0.25">
      <c r="A38" s="16"/>
      <c r="B38" s="17"/>
      <c r="C38" s="111" t="s">
        <v>180</v>
      </c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8"/>
      <c r="O38" s="19"/>
      <c r="S38" s="27"/>
      <c r="T38" s="27"/>
    </row>
    <row r="39" spans="1:22" s="12" customFormat="1" ht="29.1" customHeight="1" x14ac:dyDescent="0.25">
      <c r="A39" s="110">
        <v>13</v>
      </c>
      <c r="B39" s="110"/>
      <c r="C39" s="98" t="s">
        <v>181</v>
      </c>
      <c r="D39" s="98"/>
      <c r="E39" s="98"/>
      <c r="F39" s="98"/>
      <c r="G39" s="98"/>
      <c r="H39" s="98"/>
      <c r="I39" s="22"/>
      <c r="J39" s="24"/>
      <c r="K39" s="130">
        <v>-2829</v>
      </c>
      <c r="L39" s="130"/>
      <c r="M39" s="130"/>
      <c r="N39" s="130">
        <v>-599</v>
      </c>
      <c r="O39" s="130"/>
      <c r="T39" s="72"/>
      <c r="V39" s="72"/>
    </row>
    <row r="40" spans="1:22" s="12" customFormat="1" ht="15" customHeight="1" x14ac:dyDescent="0.25">
      <c r="A40" s="110">
        <v>14</v>
      </c>
      <c r="B40" s="110"/>
      <c r="C40" s="98" t="s">
        <v>182</v>
      </c>
      <c r="D40" s="98"/>
      <c r="E40" s="98"/>
      <c r="F40" s="98"/>
      <c r="G40" s="98"/>
      <c r="H40" s="98"/>
      <c r="I40" s="22"/>
      <c r="J40" s="24"/>
      <c r="K40" s="130">
        <v>-835</v>
      </c>
      <c r="L40" s="130"/>
      <c r="M40" s="130"/>
      <c r="N40" s="177" t="s">
        <v>22</v>
      </c>
      <c r="O40" s="177"/>
      <c r="V40" s="72"/>
    </row>
    <row r="41" spans="1:22" s="12" customFormat="1" ht="15" customHeight="1" x14ac:dyDescent="0.25">
      <c r="A41" s="110">
        <v>15</v>
      </c>
      <c r="B41" s="110"/>
      <c r="C41" s="98" t="s">
        <v>183</v>
      </c>
      <c r="D41" s="98"/>
      <c r="E41" s="98"/>
      <c r="F41" s="98"/>
      <c r="G41" s="98"/>
      <c r="H41" s="98"/>
      <c r="I41" s="22"/>
      <c r="J41" s="24"/>
      <c r="K41" s="178">
        <f>K40+K39</f>
        <v>-3664</v>
      </c>
      <c r="L41" s="179"/>
      <c r="M41" s="180"/>
      <c r="N41" s="131">
        <f>N39</f>
        <v>-599</v>
      </c>
      <c r="O41" s="131"/>
      <c r="V41" s="72"/>
    </row>
    <row r="42" spans="1:22" s="12" customFormat="1" ht="15" customHeight="1" x14ac:dyDescent="0.25">
      <c r="A42" s="16"/>
      <c r="B42" s="17"/>
      <c r="C42" s="111" t="s">
        <v>184</v>
      </c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8"/>
      <c r="O42" s="19"/>
      <c r="R42" s="26"/>
    </row>
    <row r="43" spans="1:22" s="12" customFormat="1" ht="32.25" customHeight="1" x14ac:dyDescent="0.25">
      <c r="A43" s="110">
        <v>16</v>
      </c>
      <c r="B43" s="110"/>
      <c r="C43" s="98" t="s">
        <v>196</v>
      </c>
      <c r="D43" s="98"/>
      <c r="E43" s="98"/>
      <c r="F43" s="98"/>
      <c r="G43" s="98"/>
      <c r="H43" s="98"/>
      <c r="I43" s="22"/>
      <c r="J43" s="24"/>
      <c r="K43" s="178">
        <f>K44</f>
        <v>-8946</v>
      </c>
      <c r="L43" s="179"/>
      <c r="M43" s="180"/>
      <c r="N43" s="131">
        <f>N44</f>
        <v>-3366</v>
      </c>
      <c r="O43" s="131"/>
      <c r="V43" s="72"/>
    </row>
    <row r="44" spans="1:22" s="12" customFormat="1" x14ac:dyDescent="0.25">
      <c r="A44" s="110">
        <v>17</v>
      </c>
      <c r="B44" s="110"/>
      <c r="C44" s="98" t="s">
        <v>197</v>
      </c>
      <c r="D44" s="98"/>
      <c r="E44" s="98"/>
      <c r="F44" s="98"/>
      <c r="G44" s="98"/>
      <c r="H44" s="98"/>
      <c r="I44" s="22"/>
      <c r="J44" s="24"/>
      <c r="K44" s="130">
        <v>-8946</v>
      </c>
      <c r="L44" s="130"/>
      <c r="M44" s="130"/>
      <c r="N44" s="130">
        <v>-3366</v>
      </c>
      <c r="O44" s="130"/>
      <c r="R44" s="71"/>
      <c r="T44" s="72"/>
    </row>
    <row r="45" spans="1:22" s="12" customFormat="1" ht="15" customHeight="1" x14ac:dyDescent="0.25">
      <c r="A45" s="110">
        <v>18</v>
      </c>
      <c r="B45" s="110"/>
      <c r="C45" s="98" t="s">
        <v>185</v>
      </c>
      <c r="D45" s="98"/>
      <c r="E45" s="98"/>
      <c r="F45" s="98"/>
      <c r="G45" s="98"/>
      <c r="H45" s="98"/>
      <c r="I45" s="22"/>
      <c r="J45" s="24"/>
      <c r="K45" s="131">
        <f>K43</f>
        <v>-8946</v>
      </c>
      <c r="L45" s="114"/>
      <c r="M45" s="114"/>
      <c r="N45" s="131">
        <f>N43</f>
        <v>-3366</v>
      </c>
      <c r="O45" s="131"/>
      <c r="T45" s="72"/>
    </row>
    <row r="46" spans="1:22" s="12" customFormat="1" ht="15" customHeight="1" x14ac:dyDescent="0.25">
      <c r="A46" s="110">
        <v>19</v>
      </c>
      <c r="B46" s="110"/>
      <c r="C46" s="98" t="s">
        <v>186</v>
      </c>
      <c r="D46" s="98"/>
      <c r="E46" s="98"/>
      <c r="F46" s="98"/>
      <c r="G46" s="98"/>
      <c r="H46" s="98"/>
      <c r="I46" s="22"/>
      <c r="J46" s="24"/>
      <c r="K46" s="131">
        <f>K37+K41+K45</f>
        <v>32715</v>
      </c>
      <c r="L46" s="131"/>
      <c r="M46" s="131"/>
      <c r="N46" s="131">
        <f>N37+N41+N45</f>
        <v>-683493</v>
      </c>
      <c r="O46" s="131"/>
      <c r="Q46" s="71"/>
      <c r="T46" s="72"/>
    </row>
    <row r="47" spans="1:22" s="12" customFormat="1" ht="29.1" customHeight="1" x14ac:dyDescent="0.25">
      <c r="A47" s="110">
        <v>20</v>
      </c>
      <c r="B47" s="110"/>
      <c r="C47" s="98" t="s">
        <v>187</v>
      </c>
      <c r="D47" s="98"/>
      <c r="E47" s="98"/>
      <c r="F47" s="98"/>
      <c r="G47" s="98"/>
      <c r="H47" s="98"/>
      <c r="I47" s="22"/>
      <c r="J47" s="24"/>
      <c r="K47" s="130" t="s">
        <v>22</v>
      </c>
      <c r="L47" s="130"/>
      <c r="M47" s="130"/>
      <c r="N47" s="130" t="s">
        <v>22</v>
      </c>
      <c r="O47" s="130"/>
    </row>
    <row r="48" spans="1:22" s="12" customFormat="1" ht="29.1" customHeight="1" x14ac:dyDescent="0.25">
      <c r="A48" s="110">
        <v>21</v>
      </c>
      <c r="B48" s="110"/>
      <c r="C48" s="98" t="s">
        <v>188</v>
      </c>
      <c r="D48" s="98"/>
      <c r="E48" s="98"/>
      <c r="F48" s="98"/>
      <c r="G48" s="98"/>
      <c r="H48" s="98"/>
      <c r="I48" s="110" t="s">
        <v>16</v>
      </c>
      <c r="J48" s="110"/>
      <c r="K48" s="128">
        <v>572586</v>
      </c>
      <c r="L48" s="128"/>
      <c r="M48" s="128"/>
      <c r="N48" s="128">
        <v>1121531</v>
      </c>
      <c r="O48" s="128"/>
      <c r="P48" s="26"/>
      <c r="Q48" s="71"/>
    </row>
    <row r="49" spans="1:18" s="12" customFormat="1" ht="15" customHeight="1" x14ac:dyDescent="0.25">
      <c r="A49" s="110">
        <v>22</v>
      </c>
      <c r="B49" s="110"/>
      <c r="C49" s="98" t="s">
        <v>189</v>
      </c>
      <c r="D49" s="98"/>
      <c r="E49" s="98"/>
      <c r="F49" s="98"/>
      <c r="G49" s="98"/>
      <c r="H49" s="98"/>
      <c r="I49" s="110" t="s">
        <v>16</v>
      </c>
      <c r="J49" s="110"/>
      <c r="K49" s="128">
        <v>605301</v>
      </c>
      <c r="L49" s="128"/>
      <c r="M49" s="128"/>
      <c r="N49" s="128">
        <v>438038</v>
      </c>
      <c r="O49" s="128"/>
      <c r="P49" s="71"/>
      <c r="Q49" s="26"/>
      <c r="R49" s="26"/>
    </row>
    <row r="50" spans="1:18" x14ac:dyDescent="0.25">
      <c r="M50" s="76"/>
    </row>
    <row r="51" spans="1:18" ht="15" customHeight="1" x14ac:dyDescent="0.25">
      <c r="M51" s="73"/>
      <c r="N51" s="73"/>
      <c r="Q51" s="97"/>
    </row>
    <row r="52" spans="1:18" ht="12" customHeight="1" x14ac:dyDescent="0.25"/>
    <row r="54" spans="1:18" ht="16.5" customHeight="1" x14ac:dyDescent="0.25">
      <c r="B54" s="100" t="s">
        <v>239</v>
      </c>
      <c r="C54" s="100"/>
      <c r="D54" s="100"/>
      <c r="F54" s="30"/>
      <c r="H54" s="101" t="s">
        <v>240</v>
      </c>
      <c r="I54" s="101"/>
      <c r="L54" s="77" t="s">
        <v>238</v>
      </c>
      <c r="M54" s="28"/>
      <c r="N54" s="28"/>
    </row>
    <row r="55" spans="1:18" x14ac:dyDescent="0.25">
      <c r="B55" s="66" t="s">
        <v>218</v>
      </c>
      <c r="C55" s="31"/>
      <c r="D55" s="31"/>
      <c r="F55" s="32" t="s">
        <v>95</v>
      </c>
      <c r="H55" s="66" t="s">
        <v>223</v>
      </c>
      <c r="I55" s="31"/>
    </row>
    <row r="56" spans="1:18" x14ac:dyDescent="0.25">
      <c r="B56" s="32"/>
    </row>
  </sheetData>
  <mergeCells count="119">
    <mergeCell ref="A32:B32"/>
    <mergeCell ref="C32:H32"/>
    <mergeCell ref="K32:M32"/>
    <mergeCell ref="N32:O32"/>
    <mergeCell ref="A43:B43"/>
    <mergeCell ref="C43:H43"/>
    <mergeCell ref="K43:M43"/>
    <mergeCell ref="N43:O43"/>
    <mergeCell ref="C2:O2"/>
    <mergeCell ref="C3:H4"/>
    <mergeCell ref="I3:O3"/>
    <mergeCell ref="I4:J4"/>
    <mergeCell ref="K4:M4"/>
    <mergeCell ref="N4:O4"/>
    <mergeCell ref="K19:O19"/>
    <mergeCell ref="N21:O21"/>
    <mergeCell ref="A23:B23"/>
    <mergeCell ref="C23:H23"/>
    <mergeCell ref="I23:J23"/>
    <mergeCell ref="K23:M23"/>
    <mergeCell ref="N23:O23"/>
    <mergeCell ref="C5:H5"/>
    <mergeCell ref="I5:J5"/>
    <mergeCell ref="K5:M5"/>
    <mergeCell ref="A7:O7"/>
    <mergeCell ref="C10:H10"/>
    <mergeCell ref="K17:O17"/>
    <mergeCell ref="C26:H26"/>
    <mergeCell ref="K26:M26"/>
    <mergeCell ref="N26:O26"/>
    <mergeCell ref="A27:B27"/>
    <mergeCell ref="C27:H27"/>
    <mergeCell ref="K27:M27"/>
    <mergeCell ref="N27:O27"/>
    <mergeCell ref="A24:B24"/>
    <mergeCell ref="C24:H24"/>
    <mergeCell ref="I24:J24"/>
    <mergeCell ref="K24:M24"/>
    <mergeCell ref="N24:O24"/>
    <mergeCell ref="C25:M25"/>
    <mergeCell ref="A26:B26"/>
    <mergeCell ref="A30:B30"/>
    <mergeCell ref="C30:H30"/>
    <mergeCell ref="K30:M30"/>
    <mergeCell ref="N30:O30"/>
    <mergeCell ref="A31:B31"/>
    <mergeCell ref="C31:H31"/>
    <mergeCell ref="K31:M31"/>
    <mergeCell ref="N31:O31"/>
    <mergeCell ref="A28:B28"/>
    <mergeCell ref="C28:H28"/>
    <mergeCell ref="K28:M28"/>
    <mergeCell ref="N28:O28"/>
    <mergeCell ref="A29:B29"/>
    <mergeCell ref="C29:H29"/>
    <mergeCell ref="K29:M29"/>
    <mergeCell ref="N29:O29"/>
    <mergeCell ref="A35:B35"/>
    <mergeCell ref="C35:H35"/>
    <mergeCell ref="K35:M35"/>
    <mergeCell ref="N35:O35"/>
    <mergeCell ref="A36:B36"/>
    <mergeCell ref="C36:H36"/>
    <mergeCell ref="K36:M36"/>
    <mergeCell ref="N36:O36"/>
    <mergeCell ref="A33:B33"/>
    <mergeCell ref="C33:H33"/>
    <mergeCell ref="K33:M33"/>
    <mergeCell ref="N33:O33"/>
    <mergeCell ref="A34:B34"/>
    <mergeCell ref="C34:H34"/>
    <mergeCell ref="K34:M34"/>
    <mergeCell ref="N34:O34"/>
    <mergeCell ref="A37:B37"/>
    <mergeCell ref="C37:H37"/>
    <mergeCell ref="K37:M37"/>
    <mergeCell ref="N37:O37"/>
    <mergeCell ref="C38:M38"/>
    <mergeCell ref="A39:B39"/>
    <mergeCell ref="C39:H39"/>
    <mergeCell ref="K39:M39"/>
    <mergeCell ref="N39:O39"/>
    <mergeCell ref="A40:B40"/>
    <mergeCell ref="C40:H40"/>
    <mergeCell ref="K40:M40"/>
    <mergeCell ref="N40:O40"/>
    <mergeCell ref="A41:B41"/>
    <mergeCell ref="C41:H41"/>
    <mergeCell ref="K41:M41"/>
    <mergeCell ref="N41:O41"/>
    <mergeCell ref="B54:D54"/>
    <mergeCell ref="H54:I54"/>
    <mergeCell ref="A47:B47"/>
    <mergeCell ref="C47:H47"/>
    <mergeCell ref="K47:M47"/>
    <mergeCell ref="N47:O47"/>
    <mergeCell ref="A48:B48"/>
    <mergeCell ref="C48:H48"/>
    <mergeCell ref="I48:J48"/>
    <mergeCell ref="K48:M48"/>
    <mergeCell ref="N48:O48"/>
    <mergeCell ref="A44:B44"/>
    <mergeCell ref="C44:H44"/>
    <mergeCell ref="K44:M44"/>
    <mergeCell ref="N44:O44"/>
    <mergeCell ref="A49:B49"/>
    <mergeCell ref="C42:M42"/>
    <mergeCell ref="C49:H49"/>
    <mergeCell ref="I49:J49"/>
    <mergeCell ref="K49:M49"/>
    <mergeCell ref="N49:O49"/>
    <mergeCell ref="A45:B45"/>
    <mergeCell ref="C45:H45"/>
    <mergeCell ref="K45:M45"/>
    <mergeCell ref="N45:O45"/>
    <mergeCell ref="A46:B46"/>
    <mergeCell ref="C46:H46"/>
    <mergeCell ref="K46:M46"/>
    <mergeCell ref="N46:O46"/>
  </mergeCells>
  <phoneticPr fontId="17" type="noConversion"/>
  <pageMargins left="0.23622047244094491" right="0.23622047244094491" top="0.74803149606299213" bottom="0.74803149606299213" header="0.31496062992125984" footer="0.31496062992125984"/>
  <pageSetup paperSize="9" scale="71" fitToHeight="0" orientation="portrait" r:id="rId1"/>
  <headerFooter>
    <oddFooter>&amp;R4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ББ-30.06.26_тыс.</vt:lpstr>
      <vt:lpstr>ОФР- полугодие 2026 тыс</vt:lpstr>
      <vt:lpstr>ОФР- 2 квартал 2026 тыс</vt:lpstr>
      <vt:lpstr>Капит-полугодие 2026</vt:lpstr>
      <vt:lpstr>ДДС-полугодие 2026_тыс.</vt:lpstr>
      <vt:lpstr>'ББ-30.06.26_тыс.'!Область_печати</vt:lpstr>
      <vt:lpstr>'ДДС-полугодие 2026_тыс.'!Область_печати</vt:lpstr>
      <vt:lpstr>'ОФР- 2 квартал 2026 тыс'!Область_печати</vt:lpstr>
      <vt:lpstr>'ОФР- полугодие 2026 тыс'!Область_печати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Инна Тришина</dc:creator>
  <cp:lastModifiedBy>Дмитрий Попов</cp:lastModifiedBy>
  <cp:lastPrinted>2026-03-18T07:20:17Z</cp:lastPrinted>
  <dcterms:created xsi:type="dcterms:W3CDTF">2022-02-16T14:44:54Z</dcterms:created>
  <dcterms:modified xsi:type="dcterms:W3CDTF">2026-07-30T10:53:09Z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