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Бухгалтерия\ЦБ_отчетность\РСС\2026\06.2026\"/>
    </mc:Choice>
  </mc:AlternateContent>
  <xr:revisionPtr revIDLastSave="0" documentId="13_ncr:1_{7AEF8872-C833-4878-AD34-AD19A3245863}" xr6:coauthVersionLast="47" xr6:coauthVersionMax="47" xr10:uidLastSave="{00000000-0000-0000-0000-000000000000}"/>
  <bookViews>
    <workbookView xWindow="-120" yWindow="-120" windowWidth="21840" windowHeight="13140" xr2:uid="{463EABA9-1F1E-438E-A3A7-634F47013683}"/>
  </bookViews>
  <sheets>
    <sheet name="0420514 Расчет собственных с_18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C14" i="1"/>
  <c r="C35" i="1"/>
  <c r="C10" i="1"/>
  <c r="C25" i="1"/>
  <c r="C13" i="1" l="1"/>
  <c r="C30" i="1" s="1"/>
  <c r="C37" i="1" s="1"/>
</calcChain>
</file>

<file path=xl/sharedStrings.xml><?xml version="1.0" encoding="utf-8"?>
<sst xmlns="http://schemas.openxmlformats.org/spreadsheetml/2006/main" count="89" uniqueCount="84">
  <si>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</si>
  <si>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Отчетная дата</t>
  </si>
  <si>
    <t>1</t>
  </si>
  <si>
    <t>Значения показателей</t>
  </si>
  <si>
    <t>Стоимость инвестиционных паев может увеличиваться и уменьшаться. Результаты инвестирования в прошлом не определяют доходы в будущем. Государство не гарантирует доходность инвестиций в паевые инвестиционные фонды. Прежде чем приобрести инвестиционный пай следует внимательно ознакомиться с правилами доверительного управления фондом.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</si>
  <si>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</si>
  <si>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Наименование показателя</t>
  </si>
  <si>
    <t>Код строки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</si>
  <si>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</si>
  <si>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</si>
  <si>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</si>
  <si>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</si>
  <si>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 xml:space="preserve">в том числе: на счетах в кредитных организациях 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</si>
  <si>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</si>
  <si>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</si>
  <si>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</si>
  <si>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</si>
  <si>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</si>
  <si>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 xml:space="preserve">в том числе: облигации – всего </t>
  </si>
  <si>
    <t>02.01</t>
  </si>
  <si>
    <t xml:space="preserve">в том числе: облигации российских хозяйственных обществ 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</si>
  <si>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</si>
  <si>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</si>
  <si>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</si>
  <si>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</si>
  <si>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</si>
  <si>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</si>
  <si>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</si>
  <si>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 xml:space="preserve">облигации иностранных коммерческих организаций </t>
  </si>
  <si>
    <t>02.01.05</t>
  </si>
  <si>
    <t xml:space="preserve">облигации иностранных государств </t>
  </si>
  <si>
    <t>02.01.06</t>
  </si>
  <si>
    <t xml:space="preserve">облигации международных финансовых организаций </t>
  </si>
  <si>
    <t>02.01.07</t>
  </si>
  <si>
    <t>акции – всего</t>
  </si>
  <si>
    <t>02.02</t>
  </si>
  <si>
    <t xml:space="preserve">в том числе: российских акционерных обществ </t>
  </si>
  <si>
    <t>02.02.01</t>
  </si>
  <si>
    <t>иностранных акционерных обществ</t>
  </si>
  <si>
    <t>02.02.02</t>
  </si>
  <si>
    <t>Ценные бумаги, не указанные в таблицах пунктов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</si>
  <si>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</si>
  <si>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</si>
  <si>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</si>
  <si>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</si>
  <si>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</si>
  <si>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</si>
  <si>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</si>
  <si>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</si>
  <si>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</si>
  <si>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</si>
  <si>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</si>
  <si>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</si>
  <si>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</si>
  <si>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</si>
  <si>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</si>
  <si>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</si>
  <si>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</si>
  <si>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</si>
  <si>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таблицах пунктов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</si>
  <si>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</si>
  <si>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</si>
  <si>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</si>
  <si>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</si>
  <si>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</si>
  <si>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</si>
  <si>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</si>
  <si>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</si>
  <si>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</si>
  <si>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</si>
  <si>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</si>
  <si>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</si>
  <si>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</si>
  <si>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</si>
  <si>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2</t>
  </si>
  <si>
    <t>3</t>
  </si>
  <si>
    <t>4</t>
  </si>
  <si>
    <t>5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</si>
  <si>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</si>
  <si>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</si>
  <si>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</si>
  <si>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</si>
  <si>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Иная информация</t>
  </si>
  <si>
    <t>Содержание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</si>
</sst>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3" fontId="5" fillId="0" borderId="1" xfId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43" fontId="5" fillId="0" borderId="1" xfId="1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C2FBE-5D4D-4DDF-B2CC-A5F8169D77F3}">
  <dimension ref="A1:E55"/>
  <sheetViews>
    <sheetView tabSelected="1" workbookViewId="0">
      <selection activeCell="C40" sqref="C40"/>
    </sheetView>
  </sheetViews>
  <sheetFormatPr defaultRowHeight="15" x14ac:dyDescent="0.25"/>
  <cols>
    <col min="1" max="1" width="51.28515625" customWidth="1"/>
    <col min="2" max="2" width="21" customWidth="1"/>
    <col min="3" max="3" width="25" customWidth="1"/>
    <col min="4" max="5" width="21" customWidth="1"/>
  </cols>
  <sheetData>
    <row r="1" spans="1:3" ht="65.25" customHeight="1" x14ac:dyDescent="0.25">
      <c r="A1" s="17" t="s">
        <v>4</v>
      </c>
      <c r="B1" s="17"/>
      <c r="C1" s="17"/>
    </row>
    <row r="2" spans="1:3" ht="41.25" customHeight="1" x14ac:dyDescent="0.25">
      <c r="A2" s="11" t="s">
        <v>0</v>
      </c>
      <c r="B2" s="11"/>
      <c r="C2" s="11"/>
    </row>
    <row r="3" spans="1:3" x14ac:dyDescent="0.25">
      <c r="A3" s="12"/>
      <c r="B3" s="12"/>
      <c r="C3" s="1" t="s">
        <v>1</v>
      </c>
    </row>
    <row r="4" spans="1:3" x14ac:dyDescent="0.25">
      <c r="A4" s="12"/>
      <c r="B4" s="12"/>
      <c r="C4" s="1" t="s">
        <v>2</v>
      </c>
    </row>
    <row r="5" spans="1:3" x14ac:dyDescent="0.25">
      <c r="A5" s="13" t="s">
        <v>3</v>
      </c>
      <c r="B5" s="13"/>
      <c r="C5" s="6">
        <v>46203</v>
      </c>
    </row>
    <row r="6" spans="1:3" x14ac:dyDescent="0.25">
      <c r="A6" s="18"/>
      <c r="B6" s="18"/>
      <c r="C6" s="18"/>
    </row>
    <row r="7" spans="1:3" ht="46.5" customHeight="1" x14ac:dyDescent="0.25">
      <c r="A7" s="14" t="s">
        <v>5</v>
      </c>
      <c r="B7" s="14"/>
      <c r="C7" s="14"/>
    </row>
    <row r="8" spans="1:3" ht="38.25" x14ac:dyDescent="0.25">
      <c r="A8" s="2" t="s">
        <v>6</v>
      </c>
      <c r="B8" s="2" t="s">
        <v>7</v>
      </c>
      <c r="C8" s="2" t="s">
        <v>8</v>
      </c>
    </row>
    <row r="9" spans="1:3" x14ac:dyDescent="0.25">
      <c r="A9" s="20" t="s">
        <v>9</v>
      </c>
      <c r="B9" s="21"/>
      <c r="C9" s="22"/>
    </row>
    <row r="10" spans="1:3" x14ac:dyDescent="0.25">
      <c r="A10" s="3" t="s">
        <v>10</v>
      </c>
      <c r="B10" s="2" t="s">
        <v>11</v>
      </c>
      <c r="C10" s="5">
        <f>C11+C12</f>
        <v>858814.77999999991</v>
      </c>
    </row>
    <row r="11" spans="1:3" x14ac:dyDescent="0.25">
      <c r="A11" s="3" t="s">
        <v>12</v>
      </c>
      <c r="B11" s="2" t="s">
        <v>13</v>
      </c>
      <c r="C11" s="5">
        <v>858814.77999999991</v>
      </c>
    </row>
    <row r="12" spans="1:3" x14ac:dyDescent="0.25">
      <c r="A12" s="3" t="s">
        <v>14</v>
      </c>
      <c r="B12" s="2" t="s">
        <v>15</v>
      </c>
      <c r="C12" s="5">
        <v>0</v>
      </c>
    </row>
    <row r="13" spans="1:3" x14ac:dyDescent="0.25">
      <c r="A13" s="3" t="s">
        <v>16</v>
      </c>
      <c r="B13" s="2" t="s">
        <v>17</v>
      </c>
      <c r="C13" s="5">
        <f>C14+C22+C25</f>
        <v>1944753307.6300001</v>
      </c>
    </row>
    <row r="14" spans="1:3" x14ac:dyDescent="0.25">
      <c r="A14" s="3" t="s">
        <v>18</v>
      </c>
      <c r="B14" s="2" t="s">
        <v>19</v>
      </c>
      <c r="C14" s="5">
        <f>C15+C16</f>
        <v>1795211591.7</v>
      </c>
    </row>
    <row r="15" spans="1:3" x14ac:dyDescent="0.25">
      <c r="A15" s="3" t="s">
        <v>20</v>
      </c>
      <c r="B15" s="2" t="s">
        <v>21</v>
      </c>
      <c r="C15" s="5">
        <v>1598128141.7</v>
      </c>
    </row>
    <row r="16" spans="1:3" x14ac:dyDescent="0.25">
      <c r="A16" s="3" t="s">
        <v>22</v>
      </c>
      <c r="B16" s="2" t="s">
        <v>23</v>
      </c>
      <c r="C16" s="5">
        <v>197083450</v>
      </c>
    </row>
    <row r="17" spans="1:3" ht="25.5" x14ac:dyDescent="0.25">
      <c r="A17" s="3" t="s">
        <v>24</v>
      </c>
      <c r="B17" s="2" t="s">
        <v>25</v>
      </c>
      <c r="C17" s="5">
        <v>0</v>
      </c>
    </row>
    <row r="18" spans="1:3" x14ac:dyDescent="0.25">
      <c r="A18" s="3" t="s">
        <v>26</v>
      </c>
      <c r="B18" s="2" t="s">
        <v>27</v>
      </c>
      <c r="C18" s="5">
        <v>0</v>
      </c>
    </row>
    <row r="19" spans="1:3" x14ac:dyDescent="0.25">
      <c r="A19" s="3" t="s">
        <v>28</v>
      </c>
      <c r="B19" s="2" t="s">
        <v>29</v>
      </c>
      <c r="C19" s="5">
        <v>0</v>
      </c>
    </row>
    <row r="20" spans="1:3" x14ac:dyDescent="0.25">
      <c r="A20" s="3" t="s">
        <v>30</v>
      </c>
      <c r="B20" s="2" t="s">
        <v>31</v>
      </c>
      <c r="C20" s="5">
        <v>0</v>
      </c>
    </row>
    <row r="21" spans="1:3" x14ac:dyDescent="0.25">
      <c r="A21" s="3" t="s">
        <v>32</v>
      </c>
      <c r="B21" s="2" t="s">
        <v>33</v>
      </c>
      <c r="C21" s="5">
        <v>0</v>
      </c>
    </row>
    <row r="22" spans="1:3" x14ac:dyDescent="0.25">
      <c r="A22" s="3" t="s">
        <v>34</v>
      </c>
      <c r="B22" s="2" t="s">
        <v>35</v>
      </c>
      <c r="C22" s="5">
        <f>SUM(C23:C24)</f>
        <v>149541715.93000001</v>
      </c>
    </row>
    <row r="23" spans="1:3" x14ac:dyDescent="0.25">
      <c r="A23" s="3" t="s">
        <v>36</v>
      </c>
      <c r="B23" s="2" t="s">
        <v>37</v>
      </c>
      <c r="C23" s="5">
        <v>149541715.93000001</v>
      </c>
    </row>
    <row r="24" spans="1:3" x14ac:dyDescent="0.25">
      <c r="A24" s="3" t="s">
        <v>38</v>
      </c>
      <c r="B24" s="2" t="s">
        <v>39</v>
      </c>
      <c r="C24" s="5">
        <v>0</v>
      </c>
    </row>
    <row r="25" spans="1:3" x14ac:dyDescent="0.25">
      <c r="A25" s="3" t="s">
        <v>40</v>
      </c>
      <c r="B25" s="2" t="s">
        <v>41</v>
      </c>
      <c r="C25" s="5">
        <f>SUM(C26:C27)</f>
        <v>0</v>
      </c>
    </row>
    <row r="26" spans="1:3" x14ac:dyDescent="0.25">
      <c r="A26" s="3" t="s">
        <v>42</v>
      </c>
      <c r="B26" s="2" t="s">
        <v>43</v>
      </c>
      <c r="C26" s="5">
        <v>0</v>
      </c>
    </row>
    <row r="27" spans="1:3" x14ac:dyDescent="0.25">
      <c r="A27" s="3" t="s">
        <v>44</v>
      </c>
      <c r="B27" s="2" t="s">
        <v>45</v>
      </c>
      <c r="C27" s="5">
        <v>0</v>
      </c>
    </row>
    <row r="28" spans="1:3" ht="25.5" x14ac:dyDescent="0.25">
      <c r="A28" s="3" t="s">
        <v>46</v>
      </c>
      <c r="B28" s="2" t="s">
        <v>47</v>
      </c>
      <c r="C28" s="5">
        <v>0</v>
      </c>
    </row>
    <row r="29" spans="1:3" x14ac:dyDescent="0.25">
      <c r="A29" s="3" t="s">
        <v>48</v>
      </c>
      <c r="B29" s="2" t="s">
        <v>49</v>
      </c>
      <c r="C29" s="5">
        <v>171.223658</v>
      </c>
    </row>
    <row r="30" spans="1:3" x14ac:dyDescent="0.25">
      <c r="A30" s="3" t="s">
        <v>50</v>
      </c>
      <c r="B30" s="2" t="s">
        <v>51</v>
      </c>
      <c r="C30" s="5">
        <f>C10+C13+C29</f>
        <v>1945612293.6336582</v>
      </c>
    </row>
    <row r="31" spans="1:3" x14ac:dyDescent="0.25">
      <c r="A31" s="20" t="s">
        <v>52</v>
      </c>
      <c r="B31" s="21"/>
      <c r="C31" s="22"/>
    </row>
    <row r="32" spans="1:3" x14ac:dyDescent="0.25">
      <c r="A32" s="3" t="s">
        <v>53</v>
      </c>
      <c r="B32" s="2" t="s">
        <v>54</v>
      </c>
      <c r="C32" s="5">
        <v>128765700.72000001</v>
      </c>
    </row>
    <row r="33" spans="1:5" x14ac:dyDescent="0.25">
      <c r="A33" s="3" t="s">
        <v>55</v>
      </c>
      <c r="B33" s="2" t="s">
        <v>56</v>
      </c>
      <c r="C33" s="5">
        <v>77547492.090000004</v>
      </c>
    </row>
    <row r="34" spans="1:5" ht="25.5" x14ac:dyDescent="0.25">
      <c r="A34" s="3" t="s">
        <v>57</v>
      </c>
      <c r="B34" s="2" t="s">
        <v>58</v>
      </c>
      <c r="C34" s="5">
        <v>0</v>
      </c>
    </row>
    <row r="35" spans="1:5" x14ac:dyDescent="0.25">
      <c r="A35" s="3" t="s">
        <v>59</v>
      </c>
      <c r="B35" s="2" t="s">
        <v>60</v>
      </c>
      <c r="C35" s="5">
        <f>C32-C33-C34</f>
        <v>51218208.63000001</v>
      </c>
    </row>
    <row r="36" spans="1:5" x14ac:dyDescent="0.25">
      <c r="A36" s="20" t="s">
        <v>61</v>
      </c>
      <c r="B36" s="21"/>
      <c r="C36" s="22"/>
    </row>
    <row r="37" spans="1:5" x14ac:dyDescent="0.25">
      <c r="A37" s="3" t="s">
        <v>61</v>
      </c>
      <c r="B37" s="2" t="s">
        <v>62</v>
      </c>
      <c r="C37" s="5">
        <f>C30-C32</f>
        <v>1816846592.9136581</v>
      </c>
    </row>
    <row r="38" spans="1:5" x14ac:dyDescent="0.25">
      <c r="A38" s="20" t="s">
        <v>63</v>
      </c>
      <c r="B38" s="21"/>
      <c r="C38" s="22"/>
    </row>
    <row r="39" spans="1:5" x14ac:dyDescent="0.25">
      <c r="A39" s="3" t="s">
        <v>63</v>
      </c>
      <c r="B39" s="2" t="s">
        <v>64</v>
      </c>
      <c r="C39" s="10">
        <v>80000000</v>
      </c>
    </row>
    <row r="40" spans="1:5" ht="38.25" x14ac:dyDescent="0.25">
      <c r="A40" s="3" t="s">
        <v>65</v>
      </c>
      <c r="B40" s="2" t="s">
        <v>66</v>
      </c>
      <c r="C40" s="7" t="s">
        <v>67</v>
      </c>
    </row>
    <row r="41" spans="1:5" x14ac:dyDescent="0.25">
      <c r="A41" s="19"/>
      <c r="B41" s="19"/>
      <c r="C41" s="19"/>
    </row>
    <row r="42" spans="1:5" ht="60" customHeight="1" x14ac:dyDescent="0.25">
      <c r="A42" s="11" t="s">
        <v>68</v>
      </c>
      <c r="B42" s="11"/>
      <c r="C42" s="11"/>
      <c r="D42" s="11"/>
      <c r="E42" s="11"/>
    </row>
    <row r="43" spans="1:5" ht="89.25" x14ac:dyDescent="0.25">
      <c r="A43" s="2" t="s">
        <v>69</v>
      </c>
      <c r="B43" s="2" t="s">
        <v>70</v>
      </c>
      <c r="C43" s="2" t="s">
        <v>71</v>
      </c>
      <c r="D43" s="2" t="s">
        <v>72</v>
      </c>
      <c r="E43" s="2" t="s">
        <v>73</v>
      </c>
    </row>
    <row r="44" spans="1:5" x14ac:dyDescent="0.25">
      <c r="A44" s="1" t="s">
        <v>2</v>
      </c>
      <c r="B44" s="1" t="s">
        <v>74</v>
      </c>
      <c r="C44" s="1" t="s">
        <v>75</v>
      </c>
      <c r="D44" s="1" t="s">
        <v>76</v>
      </c>
      <c r="E44" s="1" t="s">
        <v>77</v>
      </c>
    </row>
    <row r="45" spans="1:5" x14ac:dyDescent="0.25">
      <c r="A45" s="4"/>
      <c r="B45" s="4"/>
      <c r="C45" s="4"/>
      <c r="D45" s="4"/>
      <c r="E45" s="4"/>
    </row>
    <row r="46" spans="1:5" x14ac:dyDescent="0.25">
      <c r="A46" s="19"/>
      <c r="B46" s="19"/>
    </row>
    <row r="47" spans="1:5" ht="71.25" customHeight="1" x14ac:dyDescent="0.25">
      <c r="A47" s="14" t="s">
        <v>78</v>
      </c>
      <c r="B47" s="14"/>
    </row>
    <row r="48" spans="1:5" ht="76.5" x14ac:dyDescent="0.25">
      <c r="A48" s="15"/>
      <c r="B48" s="8" t="s">
        <v>79</v>
      </c>
    </row>
    <row r="49" spans="1:2" x14ac:dyDescent="0.25">
      <c r="A49" s="16"/>
      <c r="B49" s="2" t="s">
        <v>2</v>
      </c>
    </row>
    <row r="50" spans="1:2" x14ac:dyDescent="0.25">
      <c r="A50" s="9" t="s">
        <v>80</v>
      </c>
      <c r="B50" s="7"/>
    </row>
    <row r="51" spans="1:2" x14ac:dyDescent="0.25">
      <c r="A51" s="19"/>
      <c r="B51" s="19"/>
    </row>
    <row r="52" spans="1:2" ht="75" customHeight="1" x14ac:dyDescent="0.25">
      <c r="A52" s="14" t="s">
        <v>81</v>
      </c>
      <c r="B52" s="14"/>
    </row>
    <row r="53" spans="1:2" x14ac:dyDescent="0.25">
      <c r="A53" s="15"/>
      <c r="B53" s="8" t="s">
        <v>82</v>
      </c>
    </row>
    <row r="54" spans="1:2" x14ac:dyDescent="0.25">
      <c r="A54" s="16"/>
      <c r="B54" s="2" t="s">
        <v>2</v>
      </c>
    </row>
    <row r="55" spans="1:2" x14ac:dyDescent="0.25">
      <c r="A55" s="3" t="s">
        <v>83</v>
      </c>
      <c r="B55" s="4"/>
    </row>
  </sheetData>
  <mergeCells count="18">
    <mergeCell ref="A1:C1"/>
    <mergeCell ref="A6:C6"/>
    <mergeCell ref="A41:C41"/>
    <mergeCell ref="A46:B46"/>
    <mergeCell ref="A51:B51"/>
    <mergeCell ref="A36:C36"/>
    <mergeCell ref="A38:C38"/>
    <mergeCell ref="A42:E42"/>
    <mergeCell ref="A47:B47"/>
    <mergeCell ref="A48:A49"/>
    <mergeCell ref="A7:C7"/>
    <mergeCell ref="A9:C9"/>
    <mergeCell ref="A31:C31"/>
    <mergeCell ref="A2:C2"/>
    <mergeCell ref="A3:B4"/>
    <mergeCell ref="A5:B5"/>
    <mergeCell ref="A52:B52"/>
    <mergeCell ref="A53:A5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0420514 Расчет собственных с_18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Инна Тришина</dc:creator>
  <cp:lastModifiedBy>Инна Тришина</cp:lastModifiedBy>
  <dcterms:created xsi:type="dcterms:W3CDTF">2023-05-31T08:05:45Z</dcterms:created>
  <dcterms:modified xsi:type="dcterms:W3CDTF">2026-07-13T13:57:44Z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